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1"/>
  </bookViews>
  <sheets>
    <sheet name="Январь-2011" sheetId="1" r:id="rId1"/>
    <sheet name="Февраль-2011" sheetId="2" r:id="rId2"/>
  </sheets>
  <definedNames/>
  <calcPr fullCalcOnLoad="1"/>
</workbook>
</file>

<file path=xl/sharedStrings.xml><?xml version="1.0" encoding="utf-8"?>
<sst xmlns="http://schemas.openxmlformats.org/spreadsheetml/2006/main" count="122" uniqueCount="60">
  <si>
    <t>Расход</t>
  </si>
  <si>
    <t xml:space="preserve">№ жилых домов </t>
  </si>
  <si>
    <t xml:space="preserve">горячей </t>
  </si>
  <si>
    <t xml:space="preserve">воды,тонн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</si>
  <si>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</si>
  <si>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</si>
  <si>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</si>
  <si>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</si>
  <si>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</si>
  <si>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</si>
  <si>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</si>
  <si>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27/16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</si>
  <si>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</si>
  <si>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</si>
  <si>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</si>
  <si>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</si>
  <si>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</si>
  <si>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</si>
  <si>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</si>
  <si>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</si>
  <si>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</si>
  <si>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</si>
  <si>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</si>
  <si>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</si>
  <si>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</si>
  <si>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</si>
  <si>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</si>
  <si>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</si>
  <si>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</si>
  <si>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</si>
  <si>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</si>
  <si>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</si>
  <si>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</si>
  <si>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</si>
  <si>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</si>
  <si>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</si>
  <si>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</si>
  <si>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</si>
  <si>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</si>
  <si>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</si>
  <si>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</si>
  <si>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</si>
  <si>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</si>
  <si>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</si>
  <si>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</si>
  <si>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</si>
  <si>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</si>
  <si>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</si>
  <si>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</si>
  <si>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-</t>
  </si>
  <si>
    <t>№</t>
  </si>
  <si>
    <t>п/п</t>
  </si>
  <si>
    <t>Итого:</t>
  </si>
  <si>
    <t>36-3-2</t>
  </si>
  <si>
    <t>60/06</t>
  </si>
  <si>
    <t>9/42</t>
  </si>
  <si>
    <t xml:space="preserve">          Расход энергоресурсов по жилым домам за Январь 2011 года.</t>
  </si>
  <si>
    <t xml:space="preserve">          Расход энергоресурсов по жилым домам за Февраль 2011 года.</t>
  </si>
  <si>
    <t>36/1</t>
  </si>
  <si>
    <t>36-2-3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</si>
</sst>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workbookViewId="0" topLeftCell="A13">
      <selection activeCell="F62" sqref="F62"/>
    </sheetView>
  </sheetViews>
  <sheetFormatPr defaultColWidth="9.00390625" defaultRowHeight="12.75"/>
  <cols>
    <col min="2" max="2" width="6.625" style="0" customWidth="1"/>
    <col min="3" max="3" width="16.625" style="0" customWidth="1"/>
    <col min="4" max="4" width="12.875" style="0" customWidth="1"/>
    <col min="5" max="5" width="13.75390625" style="0" customWidth="1"/>
    <col min="6" max="6" width="17.75390625" style="0" customWidth="1"/>
  </cols>
  <sheetData>
    <row r="2" spans="5:6" ht="15.75">
      <c r="E2" s="26"/>
      <c r="F2" s="26"/>
    </row>
    <row r="3" spans="5:6" ht="15.75">
      <c r="E3" s="26"/>
      <c r="F3" s="26"/>
    </row>
    <row r="4" spans="5:6" ht="15.75">
      <c r="E4" s="26"/>
      <c r="F4" s="26"/>
    </row>
    <row r="5" spans="5:6" ht="15.75">
      <c r="E5" s="27"/>
      <c r="F5" s="26"/>
    </row>
    <row r="7" spans="3:7" ht="12.75">
      <c r="C7" s="1"/>
      <c r="D7" s="1"/>
      <c r="E7" s="1"/>
      <c r="F7" s="1"/>
      <c r="G7" s="1"/>
    </row>
    <row r="8" spans="3:7" ht="12.75">
      <c r="C8" s="1"/>
      <c r="D8" s="1"/>
      <c r="E8" s="1"/>
      <c r="F8" s="1"/>
      <c r="G8" s="1"/>
    </row>
    <row r="9" spans="1:7" ht="15.75">
      <c r="A9" s="28" t="s">
        <v>56</v>
      </c>
      <c r="D9" s="1"/>
      <c r="E9" s="1"/>
      <c r="F9" s="1"/>
      <c r="G9" s="1"/>
    </row>
    <row r="10" ht="13.5" thickBot="1"/>
    <row r="11" spans="2:6" ht="12.75">
      <c r="B11" s="6"/>
      <c r="C11" s="4"/>
      <c r="D11" s="5" t="s">
        <v>0</v>
      </c>
      <c r="E11" s="6" t="s">
        <v>0</v>
      </c>
      <c r="F11" s="6" t="s">
        <v>0</v>
      </c>
    </row>
    <row r="12" spans="2:6" ht="12.75">
      <c r="B12" s="9" t="s">
        <v>50</v>
      </c>
      <c r="C12" s="7" t="s">
        <v>1</v>
      </c>
      <c r="D12" s="8" t="s">
        <v>2</v>
      </c>
      <c r="E12" s="9" t="s">
        <v>4</v>
      </c>
      <c r="F12" s="9" t="s">
        <v>6</v>
      </c>
    </row>
    <row r="13" spans="2:6" ht="13.5" thickBot="1">
      <c r="B13" s="11" t="s">
        <v>51</v>
      </c>
      <c r="C13" s="10"/>
      <c r="D13" s="23" t="s">
        <v>3</v>
      </c>
      <c r="E13" s="11" t="s">
        <v>5</v>
      </c>
      <c r="F13" s="11" t="s">
        <v>7</v>
      </c>
    </row>
    <row r="14" spans="2:6" ht="12.75" hidden="1">
      <c r="B14" s="24"/>
      <c r="C14" s="12" t="s">
        <v>55</v>
      </c>
      <c r="D14" s="25">
        <v>21.24</v>
      </c>
      <c r="E14" s="25">
        <v>327.76</v>
      </c>
      <c r="F14" s="24" t="s">
        <v>49</v>
      </c>
    </row>
    <row r="15" spans="2:6" ht="12.75">
      <c r="B15" s="21">
        <v>1</v>
      </c>
      <c r="C15" s="22" t="s">
        <v>8</v>
      </c>
      <c r="D15" s="21">
        <v>248</v>
      </c>
      <c r="E15" s="21">
        <v>722</v>
      </c>
      <c r="F15" s="21">
        <v>11646</v>
      </c>
    </row>
    <row r="16" spans="2:6" ht="12.75">
      <c r="B16" s="2">
        <v>2</v>
      </c>
      <c r="C16" s="13" t="s">
        <v>9</v>
      </c>
      <c r="D16" s="2">
        <v>73</v>
      </c>
      <c r="E16" s="2">
        <v>337</v>
      </c>
      <c r="F16" s="2">
        <v>24918</v>
      </c>
    </row>
    <row r="17" spans="2:6" ht="12.75">
      <c r="B17" s="2">
        <v>3</v>
      </c>
      <c r="C17" s="13" t="s">
        <v>10</v>
      </c>
      <c r="D17" s="2">
        <v>130</v>
      </c>
      <c r="E17" s="2">
        <v>426</v>
      </c>
      <c r="F17" s="2">
        <v>15568</v>
      </c>
    </row>
    <row r="18" spans="2:6" ht="12.75">
      <c r="B18" s="2">
        <v>4</v>
      </c>
      <c r="C18" s="14" t="s">
        <v>11</v>
      </c>
      <c r="D18" s="2">
        <v>414</v>
      </c>
      <c r="E18" s="2">
        <v>966</v>
      </c>
      <c r="F18" s="2">
        <v>12480</v>
      </c>
    </row>
    <row r="19" spans="2:6" ht="12.75">
      <c r="B19" s="2">
        <v>5</v>
      </c>
      <c r="C19" s="14" t="s">
        <v>12</v>
      </c>
      <c r="D19" s="2">
        <v>135.95</v>
      </c>
      <c r="E19" s="2">
        <v>743.1</v>
      </c>
      <c r="F19" s="2">
        <v>8806</v>
      </c>
    </row>
    <row r="20" spans="2:6" ht="12.75">
      <c r="B20" s="2">
        <v>6</v>
      </c>
      <c r="C20" s="14" t="s">
        <v>13</v>
      </c>
      <c r="D20" s="2">
        <v>143.98</v>
      </c>
      <c r="E20" s="2">
        <v>338.84</v>
      </c>
      <c r="F20" s="2">
        <v>6814</v>
      </c>
    </row>
    <row r="21" spans="2:6" ht="12.75">
      <c r="B21" s="2">
        <v>7</v>
      </c>
      <c r="C21" s="14" t="s">
        <v>53</v>
      </c>
      <c r="D21" s="2">
        <v>525.15</v>
      </c>
      <c r="E21" s="2">
        <v>1936.68</v>
      </c>
      <c r="F21" s="2">
        <v>25156</v>
      </c>
    </row>
    <row r="22" spans="2:6" ht="12.75">
      <c r="B22" s="2">
        <v>8</v>
      </c>
      <c r="C22" s="14" t="s">
        <v>14</v>
      </c>
      <c r="D22" s="2">
        <v>756.63</v>
      </c>
      <c r="E22" s="2">
        <f>923+997.03</f>
        <v>1920.03</v>
      </c>
      <c r="F22" s="2">
        <v>37177</v>
      </c>
    </row>
    <row r="23" spans="2:6" ht="12.75">
      <c r="B23" s="2">
        <v>9</v>
      </c>
      <c r="C23" s="14" t="s">
        <v>15</v>
      </c>
      <c r="D23" s="2">
        <v>839.91</v>
      </c>
      <c r="E23" s="2">
        <v>1442.73</v>
      </c>
      <c r="F23" s="2">
        <v>27208</v>
      </c>
    </row>
    <row r="24" spans="2:6" ht="12.75">
      <c r="B24" s="2">
        <v>10</v>
      </c>
      <c r="C24" s="14" t="s">
        <v>16</v>
      </c>
      <c r="D24" s="2">
        <v>795.22</v>
      </c>
      <c r="E24" s="2">
        <v>2041.94</v>
      </c>
      <c r="F24" s="2">
        <v>30690</v>
      </c>
    </row>
    <row r="25" spans="2:6" ht="12.75">
      <c r="B25" s="2">
        <v>11</v>
      </c>
      <c r="C25" s="14" t="s">
        <v>17</v>
      </c>
      <c r="D25" s="2">
        <v>1372.05</v>
      </c>
      <c r="E25" s="2">
        <f>2388.21+1512</f>
        <v>3900.21</v>
      </c>
      <c r="F25" s="2">
        <v>54886</v>
      </c>
    </row>
    <row r="26" spans="2:6" ht="12.75">
      <c r="B26" s="2">
        <v>12</v>
      </c>
      <c r="C26" s="14" t="s">
        <v>18</v>
      </c>
      <c r="D26" s="2">
        <v>961.9</v>
      </c>
      <c r="E26" s="2">
        <f>994.1+1418.95</f>
        <v>2413.05</v>
      </c>
      <c r="F26" s="2">
        <v>36469</v>
      </c>
    </row>
    <row r="27" spans="2:6" ht="12.75">
      <c r="B27" s="2">
        <v>13</v>
      </c>
      <c r="C27" s="14" t="s">
        <v>19</v>
      </c>
      <c r="D27" s="2">
        <f>457+615</f>
        <v>1072</v>
      </c>
      <c r="E27" s="2">
        <f>1728+1218</f>
        <v>2946</v>
      </c>
      <c r="F27" s="2">
        <v>38718</v>
      </c>
    </row>
    <row r="28" spans="2:6" ht="12.75">
      <c r="B28" s="2">
        <v>14</v>
      </c>
      <c r="C28" s="14" t="s">
        <v>20</v>
      </c>
      <c r="D28" s="2">
        <v>358</v>
      </c>
      <c r="E28" s="2">
        <v>1018</v>
      </c>
      <c r="F28" s="2">
        <v>14357</v>
      </c>
    </row>
    <row r="29" spans="2:6" ht="12.75">
      <c r="B29" s="2">
        <v>15</v>
      </c>
      <c r="C29" s="14" t="s">
        <v>21</v>
      </c>
      <c r="D29" s="2">
        <f>528+457</f>
        <v>985</v>
      </c>
      <c r="E29" s="2">
        <f>1186+896</f>
        <v>2082</v>
      </c>
      <c r="F29" s="2">
        <v>34971</v>
      </c>
    </row>
    <row r="30" spans="2:6" ht="12.75">
      <c r="B30" s="2">
        <v>16</v>
      </c>
      <c r="C30" s="14" t="s">
        <v>22</v>
      </c>
      <c r="D30" s="2">
        <v>837</v>
      </c>
      <c r="E30" s="2">
        <v>1861</v>
      </c>
      <c r="F30" s="2">
        <v>25693</v>
      </c>
    </row>
    <row r="31" spans="2:6" ht="12.75">
      <c r="B31" s="2">
        <v>17</v>
      </c>
      <c r="C31" s="14" t="s">
        <v>23</v>
      </c>
      <c r="D31" s="2">
        <v>394</v>
      </c>
      <c r="E31" s="2">
        <v>921</v>
      </c>
      <c r="F31" s="2">
        <v>17255</v>
      </c>
    </row>
    <row r="32" spans="2:6" ht="12.75">
      <c r="B32" s="2">
        <v>18</v>
      </c>
      <c r="C32" s="14" t="s">
        <v>24</v>
      </c>
      <c r="D32" s="2">
        <v>628</v>
      </c>
      <c r="E32" s="2">
        <v>1932</v>
      </c>
      <c r="F32" s="2">
        <v>30158</v>
      </c>
    </row>
    <row r="33" spans="2:6" ht="12.75">
      <c r="B33" s="2">
        <v>19</v>
      </c>
      <c r="C33" s="14" t="s">
        <v>25</v>
      </c>
      <c r="D33" s="2">
        <v>587</v>
      </c>
      <c r="E33" s="2">
        <v>1871</v>
      </c>
      <c r="F33" s="2">
        <v>25432</v>
      </c>
    </row>
    <row r="34" spans="2:6" ht="12.75">
      <c r="B34" s="2">
        <v>20</v>
      </c>
      <c r="C34" s="14" t="s">
        <v>26</v>
      </c>
      <c r="D34" s="2">
        <v>280</v>
      </c>
      <c r="E34" s="2">
        <v>788</v>
      </c>
      <c r="F34" s="2">
        <v>12047</v>
      </c>
    </row>
    <row r="35" spans="2:6" ht="12.75">
      <c r="B35" s="2">
        <v>21</v>
      </c>
      <c r="C35" s="14" t="s">
        <v>27</v>
      </c>
      <c r="D35" s="2">
        <f>502+474</f>
        <v>976</v>
      </c>
      <c r="E35" s="2">
        <v>2971</v>
      </c>
      <c r="F35" s="2">
        <v>41895</v>
      </c>
    </row>
    <row r="36" spans="2:6" ht="12.75">
      <c r="B36" s="2">
        <v>22</v>
      </c>
      <c r="C36" s="14" t="s">
        <v>28</v>
      </c>
      <c r="D36" s="2">
        <v>551</v>
      </c>
      <c r="E36" s="2">
        <v>1252</v>
      </c>
      <c r="F36" s="2">
        <v>22388</v>
      </c>
    </row>
    <row r="37" spans="2:6" ht="12.75">
      <c r="B37" s="2">
        <v>23</v>
      </c>
      <c r="C37" s="14" t="s">
        <v>29</v>
      </c>
      <c r="D37" s="2">
        <v>377</v>
      </c>
      <c r="E37" s="2">
        <v>1030</v>
      </c>
      <c r="F37" s="2">
        <v>16091</v>
      </c>
    </row>
    <row r="38" spans="2:6" ht="12.75">
      <c r="B38" s="2">
        <v>24</v>
      </c>
      <c r="C38" s="14" t="s">
        <v>30</v>
      </c>
      <c r="D38" s="2">
        <v>416</v>
      </c>
      <c r="E38" s="2">
        <v>992</v>
      </c>
      <c r="F38" s="2">
        <v>15629</v>
      </c>
    </row>
    <row r="39" spans="2:6" ht="12.75">
      <c r="B39" s="2">
        <v>25</v>
      </c>
      <c r="C39" s="14" t="s">
        <v>31</v>
      </c>
      <c r="D39" s="2">
        <v>158</v>
      </c>
      <c r="E39" s="2">
        <v>479</v>
      </c>
      <c r="F39" s="2">
        <v>4649</v>
      </c>
    </row>
    <row r="40" spans="2:6" ht="12.75">
      <c r="B40" s="2">
        <v>26</v>
      </c>
      <c r="C40" s="14" t="s">
        <v>32</v>
      </c>
      <c r="D40" s="2">
        <v>281</v>
      </c>
      <c r="E40" s="2">
        <v>792</v>
      </c>
      <c r="F40" s="2">
        <v>15932</v>
      </c>
    </row>
    <row r="41" spans="2:6" ht="12.75">
      <c r="B41" s="2">
        <v>27</v>
      </c>
      <c r="C41" s="15" t="s">
        <v>33</v>
      </c>
      <c r="D41" s="2">
        <v>185</v>
      </c>
      <c r="E41" s="2">
        <v>657</v>
      </c>
      <c r="F41" s="2">
        <v>11903</v>
      </c>
    </row>
    <row r="42" spans="2:6" ht="12.75">
      <c r="B42" s="2">
        <v>28</v>
      </c>
      <c r="C42" s="14" t="s">
        <v>34</v>
      </c>
      <c r="D42" s="2">
        <v>269</v>
      </c>
      <c r="E42" s="2">
        <v>814</v>
      </c>
      <c r="F42" s="2">
        <v>6720</v>
      </c>
    </row>
    <row r="43" spans="2:6" ht="12.75">
      <c r="B43" s="2">
        <v>29</v>
      </c>
      <c r="C43" s="14" t="s">
        <v>35</v>
      </c>
      <c r="D43" s="2">
        <v>529</v>
      </c>
      <c r="E43" s="2">
        <v>2367</v>
      </c>
      <c r="F43" s="2">
        <v>28464</v>
      </c>
    </row>
    <row r="44" spans="2:6" ht="12.75">
      <c r="B44" s="2">
        <v>30</v>
      </c>
      <c r="C44" s="14" t="s">
        <v>36</v>
      </c>
      <c r="D44" s="2">
        <v>159</v>
      </c>
      <c r="E44" s="2">
        <v>773</v>
      </c>
      <c r="F44" s="2">
        <v>8156</v>
      </c>
    </row>
    <row r="45" spans="2:6" ht="12.75">
      <c r="B45" s="2">
        <v>31</v>
      </c>
      <c r="C45" s="14" t="s">
        <v>37</v>
      </c>
      <c r="D45" s="2">
        <v>1004</v>
      </c>
      <c r="E45" s="2">
        <v>2566</v>
      </c>
      <c r="F45" s="2">
        <v>34816</v>
      </c>
    </row>
    <row r="46" spans="2:6" ht="12.75">
      <c r="B46" s="2">
        <v>32</v>
      </c>
      <c r="C46" s="14" t="s">
        <v>39</v>
      </c>
      <c r="D46" s="2">
        <v>543</v>
      </c>
      <c r="E46" s="2">
        <v>1447</v>
      </c>
      <c r="F46" s="2">
        <v>22879</v>
      </c>
    </row>
    <row r="47" spans="2:6" ht="12.75">
      <c r="B47" s="2">
        <v>33</v>
      </c>
      <c r="C47" s="14" t="s">
        <v>38</v>
      </c>
      <c r="D47" s="2">
        <v>240</v>
      </c>
      <c r="E47" s="2">
        <v>929</v>
      </c>
      <c r="F47" s="2">
        <v>10457</v>
      </c>
    </row>
    <row r="48" spans="2:6" ht="12.75">
      <c r="B48" s="2">
        <v>34</v>
      </c>
      <c r="C48" s="14" t="s">
        <v>40</v>
      </c>
      <c r="D48" s="2">
        <v>368</v>
      </c>
      <c r="E48" s="2">
        <v>1082</v>
      </c>
      <c r="F48" s="2">
        <v>11379</v>
      </c>
    </row>
    <row r="49" spans="2:6" ht="12.75">
      <c r="B49" s="2">
        <v>35</v>
      </c>
      <c r="C49" s="14" t="s">
        <v>41</v>
      </c>
      <c r="D49" s="2">
        <v>714</v>
      </c>
      <c r="E49" s="2">
        <v>1850</v>
      </c>
      <c r="F49" s="2">
        <v>24719</v>
      </c>
    </row>
    <row r="50" spans="2:6" ht="12.75">
      <c r="B50" s="2">
        <v>36</v>
      </c>
      <c r="C50" s="14" t="s">
        <v>54</v>
      </c>
      <c r="D50" s="2" t="s">
        <v>49</v>
      </c>
      <c r="E50" s="2" t="s">
        <v>49</v>
      </c>
      <c r="F50" s="2">
        <v>11228</v>
      </c>
    </row>
    <row r="51" spans="2:6" ht="12.75">
      <c r="B51" s="2">
        <v>37</v>
      </c>
      <c r="C51" s="14" t="s">
        <v>42</v>
      </c>
      <c r="D51" s="2">
        <v>542</v>
      </c>
      <c r="E51" s="2">
        <v>1576</v>
      </c>
      <c r="F51" s="2">
        <v>20129</v>
      </c>
    </row>
    <row r="52" spans="2:6" ht="12.75">
      <c r="B52" s="2">
        <v>38</v>
      </c>
      <c r="C52" s="14" t="s">
        <v>43</v>
      </c>
      <c r="D52" s="2">
        <v>482</v>
      </c>
      <c r="E52" s="2">
        <v>1723</v>
      </c>
      <c r="F52" s="2">
        <v>20387</v>
      </c>
    </row>
    <row r="53" spans="2:6" ht="12.75">
      <c r="B53" s="2">
        <v>39</v>
      </c>
      <c r="C53" s="14" t="s">
        <v>44</v>
      </c>
      <c r="D53" s="2">
        <v>462</v>
      </c>
      <c r="E53" s="2">
        <v>1374</v>
      </c>
      <c r="F53" s="2">
        <v>18153</v>
      </c>
    </row>
    <row r="54" spans="2:6" ht="12.75">
      <c r="B54" s="2">
        <v>40</v>
      </c>
      <c r="C54" s="14" t="s">
        <v>45</v>
      </c>
      <c r="D54" s="2">
        <v>579</v>
      </c>
      <c r="E54" s="2">
        <v>1309</v>
      </c>
      <c r="F54" s="2">
        <v>19842</v>
      </c>
    </row>
    <row r="55" spans="2:6" ht="12.75">
      <c r="B55" s="2">
        <v>41</v>
      </c>
      <c r="C55" s="14" t="s">
        <v>46</v>
      </c>
      <c r="D55" s="2">
        <v>583</v>
      </c>
      <c r="E55" s="2">
        <v>1593</v>
      </c>
      <c r="F55" s="2">
        <v>19721</v>
      </c>
    </row>
    <row r="56" spans="2:6" ht="12.75">
      <c r="B56" s="2">
        <v>42</v>
      </c>
      <c r="C56" s="14" t="s">
        <v>48</v>
      </c>
      <c r="D56" s="2">
        <v>321</v>
      </c>
      <c r="E56" s="2">
        <v>675</v>
      </c>
      <c r="F56" s="2">
        <v>10256</v>
      </c>
    </row>
    <row r="57" spans="2:6" ht="13.5" thickBot="1">
      <c r="B57" s="2">
        <v>43</v>
      </c>
      <c r="C57" s="16" t="s">
        <v>47</v>
      </c>
      <c r="D57" s="3">
        <v>202</v>
      </c>
      <c r="E57" s="17">
        <v>669</v>
      </c>
      <c r="F57" s="17">
        <v>7353</v>
      </c>
    </row>
    <row r="58" spans="2:6" ht="13.5" thickBot="1">
      <c r="B58" s="19"/>
      <c r="C58" s="18" t="s">
        <v>52</v>
      </c>
      <c r="D58" s="20">
        <f>SUM(D15:D57)</f>
        <v>21477.79</v>
      </c>
      <c r="E58" s="18">
        <f>SUM(E15:E57)</f>
        <v>59526.58</v>
      </c>
      <c r="F58" s="20">
        <f>SUM(F15:F57)</f>
        <v>893595</v>
      </c>
    </row>
    <row r="60" ht="22.5" customHeight="1">
      <c r="B60" s="30"/>
    </row>
    <row r="61" ht="18" customHeight="1"/>
    <row r="62" spans="3:4" ht="12.75">
      <c r="C62" s="29"/>
      <c r="D62" s="29"/>
    </row>
  </sheetData>
  <printOptions/>
  <pageMargins left="0.75" right="0.75" top="0.29" bottom="0.19" header="0.31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3"/>
  <sheetViews>
    <sheetView tabSelected="1" workbookViewId="0" topLeftCell="A1">
      <selection activeCell="F68" sqref="F68"/>
    </sheetView>
  </sheetViews>
  <sheetFormatPr defaultColWidth="9.00390625" defaultRowHeight="12.75"/>
  <cols>
    <col min="2" max="2" width="6.625" style="0" customWidth="1"/>
    <col min="3" max="3" width="16.625" style="0" customWidth="1"/>
    <col min="4" max="4" width="12.875" style="0" customWidth="1"/>
    <col min="5" max="5" width="13.75390625" style="0" customWidth="1"/>
    <col min="6" max="6" width="17.75390625" style="0" customWidth="1"/>
  </cols>
  <sheetData>
    <row r="2" spans="5:6" ht="15.75">
      <c r="E2" s="26"/>
      <c r="F2" s="26"/>
    </row>
    <row r="3" spans="5:6" ht="15.75">
      <c r="E3" s="26"/>
      <c r="F3" s="26"/>
    </row>
    <row r="4" spans="5:6" ht="15.75">
      <c r="E4" s="26"/>
      <c r="F4" s="26"/>
    </row>
    <row r="5" spans="5:6" ht="15.75">
      <c r="E5" s="27"/>
      <c r="F5" s="26"/>
    </row>
    <row r="7" spans="3:7" ht="12.75">
      <c r="C7" s="1"/>
      <c r="D7" s="1"/>
      <c r="E7" s="1"/>
      <c r="F7" s="1"/>
      <c r="G7" s="1"/>
    </row>
    <row r="8" spans="1:7" ht="15.75">
      <c r="A8" s="28" t="s">
        <v>57</v>
      </c>
      <c r="D8" s="1"/>
      <c r="E8" s="1"/>
      <c r="F8" s="1"/>
      <c r="G8" s="1"/>
    </row>
    <row r="9" ht="13.5" thickBot="1"/>
    <row r="10" spans="2:6" ht="12.75">
      <c r="B10" s="6"/>
      <c r="C10" s="4"/>
      <c r="D10" s="5" t="s">
        <v>0</v>
      </c>
      <c r="E10" s="6" t="s">
        <v>0</v>
      </c>
      <c r="F10" s="6" t="s">
        <v>0</v>
      </c>
    </row>
    <row r="11" spans="2:6" ht="12.75">
      <c r="B11" s="9" t="s">
        <v>50</v>
      </c>
      <c r="C11" s="7" t="s">
        <v>1</v>
      </c>
      <c r="D11" s="8" t="s">
        <v>2</v>
      </c>
      <c r="E11" s="9" t="s">
        <v>4</v>
      </c>
      <c r="F11" s="9" t="s">
        <v>6</v>
      </c>
    </row>
    <row r="12" spans="2:6" ht="13.5" thickBot="1">
      <c r="B12" s="11" t="s">
        <v>51</v>
      </c>
      <c r="C12" s="10"/>
      <c r="D12" s="23" t="s">
        <v>3</v>
      </c>
      <c r="E12" s="11" t="s">
        <v>5</v>
      </c>
      <c r="F12" s="11" t="s">
        <v>7</v>
      </c>
    </row>
    <row r="13" spans="2:6" ht="12.75">
      <c r="B13" s="24">
        <v>1</v>
      </c>
      <c r="C13" s="12" t="s">
        <v>55</v>
      </c>
      <c r="D13" s="25">
        <v>153.686</v>
      </c>
      <c r="E13" s="25">
        <v>747.31</v>
      </c>
      <c r="F13" s="25">
        <v>22578</v>
      </c>
    </row>
    <row r="14" spans="2:6" ht="12.75">
      <c r="B14" s="21">
        <v>2</v>
      </c>
      <c r="C14" s="22" t="s">
        <v>8</v>
      </c>
      <c r="D14" s="21">
        <v>420</v>
      </c>
      <c r="E14" s="21">
        <v>660</v>
      </c>
      <c r="F14" s="21">
        <v>18096</v>
      </c>
    </row>
    <row r="15" spans="2:6" ht="12.75">
      <c r="B15" s="2">
        <v>3</v>
      </c>
      <c r="C15" s="13" t="s">
        <v>9</v>
      </c>
      <c r="D15" s="2">
        <v>136</v>
      </c>
      <c r="E15" s="2">
        <v>325</v>
      </c>
      <c r="F15" s="2">
        <v>2020</v>
      </c>
    </row>
    <row r="16" spans="2:6" ht="12.75">
      <c r="B16" s="2">
        <v>4</v>
      </c>
      <c r="C16" s="13" t="s">
        <v>10</v>
      </c>
      <c r="D16" s="2">
        <v>241</v>
      </c>
      <c r="E16" s="2">
        <v>433</v>
      </c>
      <c r="F16" s="2">
        <v>17950</v>
      </c>
    </row>
    <row r="17" spans="2:6" ht="12.75">
      <c r="B17" s="2">
        <v>5</v>
      </c>
      <c r="C17" s="14" t="s">
        <v>11</v>
      </c>
      <c r="D17" s="2">
        <v>675</v>
      </c>
      <c r="E17" s="2">
        <v>846</v>
      </c>
      <c r="F17" s="2">
        <v>20074</v>
      </c>
    </row>
    <row r="18" spans="2:6" ht="12.75">
      <c r="B18" s="2">
        <v>6</v>
      </c>
      <c r="C18" s="14" t="s">
        <v>58</v>
      </c>
      <c r="D18" s="2">
        <v>592.57</v>
      </c>
      <c r="E18" s="2">
        <v>43.43</v>
      </c>
      <c r="F18" s="2">
        <v>10662</v>
      </c>
    </row>
    <row r="19" spans="2:6" ht="12.75">
      <c r="B19" s="2">
        <v>7</v>
      </c>
      <c r="C19" s="14" t="s">
        <v>12</v>
      </c>
      <c r="D19" s="2">
        <v>122.12</v>
      </c>
      <c r="E19" s="2">
        <v>548.88</v>
      </c>
      <c r="F19" s="2">
        <v>7894</v>
      </c>
    </row>
    <row r="20" spans="2:6" ht="12.75">
      <c r="B20" s="2">
        <v>8</v>
      </c>
      <c r="C20" s="14" t="s">
        <v>13</v>
      </c>
      <c r="D20" s="2">
        <v>167.106</v>
      </c>
      <c r="E20" s="2">
        <v>332.89</v>
      </c>
      <c r="F20" s="2">
        <v>5471</v>
      </c>
    </row>
    <row r="21" spans="2:6" ht="12.75">
      <c r="B21" s="2">
        <v>9</v>
      </c>
      <c r="C21" s="13" t="s">
        <v>59</v>
      </c>
      <c r="D21" s="2">
        <v>185.76</v>
      </c>
      <c r="E21" s="2">
        <v>13.24</v>
      </c>
      <c r="F21" s="2">
        <v>8071</v>
      </c>
    </row>
    <row r="22" spans="2:6" ht="12.75">
      <c r="B22" s="2">
        <v>10</v>
      </c>
      <c r="C22" s="14" t="s">
        <v>53</v>
      </c>
      <c r="D22" s="2">
        <v>642.28</v>
      </c>
      <c r="E22" s="2">
        <v>779.72</v>
      </c>
      <c r="F22" s="2">
        <v>26016</v>
      </c>
    </row>
    <row r="23" spans="2:6" ht="12.75">
      <c r="B23" s="2">
        <v>11</v>
      </c>
      <c r="C23" s="14" t="s">
        <v>14</v>
      </c>
      <c r="D23" s="2">
        <v>906.348</v>
      </c>
      <c r="E23" s="2">
        <f>858+1156.65</f>
        <v>2014.65</v>
      </c>
      <c r="F23" s="2">
        <v>47462</v>
      </c>
    </row>
    <row r="24" spans="2:6" ht="12.75">
      <c r="B24" s="2">
        <v>12</v>
      </c>
      <c r="C24" s="14" t="s">
        <v>15</v>
      </c>
      <c r="D24" s="2">
        <v>953.61</v>
      </c>
      <c r="E24" s="2">
        <v>1683.39</v>
      </c>
      <c r="F24" s="2">
        <v>37859</v>
      </c>
    </row>
    <row r="25" spans="2:6" ht="12.75">
      <c r="B25" s="2">
        <v>13</v>
      </c>
      <c r="C25" s="14" t="s">
        <v>16</v>
      </c>
      <c r="D25" s="2">
        <v>923.242</v>
      </c>
      <c r="E25" s="2">
        <v>1973.76</v>
      </c>
      <c r="F25" s="2">
        <v>40474</v>
      </c>
    </row>
    <row r="26" spans="2:6" ht="12.75">
      <c r="B26" s="2">
        <v>14</v>
      </c>
      <c r="C26" s="14" t="s">
        <v>17</v>
      </c>
      <c r="D26" s="2">
        <v>1628.024</v>
      </c>
      <c r="E26" s="2">
        <f>2290.98+1286</f>
        <v>3576.98</v>
      </c>
      <c r="F26" s="2">
        <v>75926</v>
      </c>
    </row>
    <row r="27" spans="2:6" ht="12.75">
      <c r="B27" s="2">
        <v>15</v>
      </c>
      <c r="C27" s="14" t="s">
        <v>18</v>
      </c>
      <c r="D27" s="2">
        <v>1114.9</v>
      </c>
      <c r="E27" s="2">
        <f>648.1+1709</f>
        <v>2357.1</v>
      </c>
      <c r="F27" s="2">
        <v>50466</v>
      </c>
    </row>
    <row r="28" spans="2:6" ht="12.75">
      <c r="B28" s="2">
        <v>16</v>
      </c>
      <c r="C28" s="14" t="s">
        <v>19</v>
      </c>
      <c r="D28" s="2">
        <f>740+1008</f>
        <v>1748</v>
      </c>
      <c r="E28" s="2">
        <f>1400+1032</f>
        <v>2432</v>
      </c>
      <c r="F28" s="2">
        <v>54918</v>
      </c>
    </row>
    <row r="29" spans="2:6" ht="12.75">
      <c r="B29" s="2">
        <v>17</v>
      </c>
      <c r="C29" s="14" t="s">
        <v>20</v>
      </c>
      <c r="D29" s="2">
        <v>572</v>
      </c>
      <c r="E29" s="2">
        <v>823</v>
      </c>
      <c r="F29" s="2">
        <v>18869</v>
      </c>
    </row>
    <row r="30" spans="2:6" ht="12.75">
      <c r="B30" s="2">
        <v>18</v>
      </c>
      <c r="C30" s="14" t="s">
        <v>21</v>
      </c>
      <c r="D30" s="2">
        <f>886+740</f>
        <v>1626</v>
      </c>
      <c r="E30" s="2">
        <f>996+748</f>
        <v>1744</v>
      </c>
      <c r="F30" s="2">
        <v>48266</v>
      </c>
    </row>
    <row r="31" spans="2:6" ht="12.75">
      <c r="B31" s="2">
        <v>19</v>
      </c>
      <c r="C31" s="14" t="s">
        <v>22</v>
      </c>
      <c r="D31" s="2">
        <v>1452</v>
      </c>
      <c r="E31" s="2">
        <v>1517</v>
      </c>
      <c r="F31" s="2">
        <v>36958</v>
      </c>
    </row>
    <row r="32" spans="2:6" ht="12.75">
      <c r="B32" s="2">
        <v>20</v>
      </c>
      <c r="C32" s="14" t="s">
        <v>23</v>
      </c>
      <c r="D32" s="2">
        <v>634</v>
      </c>
      <c r="E32" s="2">
        <v>805</v>
      </c>
      <c r="F32" s="2">
        <v>22941</v>
      </c>
    </row>
    <row r="33" spans="2:6" ht="12.75">
      <c r="B33" s="2">
        <v>21</v>
      </c>
      <c r="C33" s="14" t="s">
        <v>24</v>
      </c>
      <c r="D33" s="2">
        <v>1042</v>
      </c>
      <c r="E33" s="2">
        <v>1587</v>
      </c>
      <c r="F33" s="2">
        <v>41212</v>
      </c>
    </row>
    <row r="34" spans="2:6" ht="12.75">
      <c r="B34" s="2">
        <v>22</v>
      </c>
      <c r="C34" s="14" t="s">
        <v>25</v>
      </c>
      <c r="D34" s="2">
        <v>967</v>
      </c>
      <c r="E34" s="2">
        <v>1607</v>
      </c>
      <c r="F34" s="2">
        <v>34617</v>
      </c>
    </row>
    <row r="35" spans="2:6" ht="12.75">
      <c r="B35" s="2">
        <v>23</v>
      </c>
      <c r="C35" s="14" t="s">
        <v>26</v>
      </c>
      <c r="D35" s="2">
        <v>448</v>
      </c>
      <c r="E35" s="2">
        <v>653</v>
      </c>
      <c r="F35" s="2">
        <v>16091</v>
      </c>
    </row>
    <row r="36" spans="2:6" ht="12.75">
      <c r="B36" s="2">
        <v>24</v>
      </c>
      <c r="C36" s="14" t="s">
        <v>27</v>
      </c>
      <c r="D36" s="2">
        <f>844+787</f>
        <v>1631</v>
      </c>
      <c r="E36" s="2">
        <v>2494</v>
      </c>
      <c r="F36" s="2">
        <v>55864</v>
      </c>
    </row>
    <row r="37" spans="2:6" ht="12.75">
      <c r="B37" s="2">
        <v>25</v>
      </c>
      <c r="C37" s="14" t="s">
        <v>28</v>
      </c>
      <c r="D37" s="2">
        <v>915</v>
      </c>
      <c r="E37" s="2">
        <v>1118</v>
      </c>
      <c r="F37" s="2">
        <v>30443</v>
      </c>
    </row>
    <row r="38" spans="2:6" ht="12.75">
      <c r="B38" s="2">
        <v>26</v>
      </c>
      <c r="C38" s="14" t="s">
        <v>29</v>
      </c>
      <c r="D38" s="2">
        <v>631</v>
      </c>
      <c r="E38" s="2">
        <v>883</v>
      </c>
      <c r="F38" s="2">
        <v>20048</v>
      </c>
    </row>
    <row r="39" spans="2:6" ht="12.75">
      <c r="B39" s="2">
        <v>27</v>
      </c>
      <c r="C39" s="14" t="s">
        <v>30</v>
      </c>
      <c r="D39" s="2">
        <v>684</v>
      </c>
      <c r="E39" s="2">
        <v>802</v>
      </c>
      <c r="F39" s="2">
        <v>22071</v>
      </c>
    </row>
    <row r="40" spans="2:6" ht="12.75">
      <c r="B40" s="2">
        <v>28</v>
      </c>
      <c r="C40" s="14" t="s">
        <v>31</v>
      </c>
      <c r="D40" s="2">
        <v>249</v>
      </c>
      <c r="E40" s="2">
        <v>470</v>
      </c>
      <c r="F40" s="2">
        <v>6337</v>
      </c>
    </row>
    <row r="41" spans="2:6" ht="12.75">
      <c r="B41" s="2">
        <v>29</v>
      </c>
      <c r="C41" s="14" t="s">
        <v>32</v>
      </c>
      <c r="D41" s="2">
        <v>499</v>
      </c>
      <c r="E41" s="2">
        <v>810</v>
      </c>
      <c r="F41" s="2">
        <v>25847</v>
      </c>
    </row>
    <row r="42" spans="2:6" ht="12.75">
      <c r="B42" s="2">
        <v>30</v>
      </c>
      <c r="C42" s="15" t="s">
        <v>33</v>
      </c>
      <c r="D42" s="2">
        <v>297</v>
      </c>
      <c r="E42" s="2">
        <v>559</v>
      </c>
      <c r="F42" s="2">
        <v>13087</v>
      </c>
    </row>
    <row r="43" spans="2:6" ht="12.75">
      <c r="B43" s="2">
        <v>31</v>
      </c>
      <c r="C43" s="14" t="s">
        <v>34</v>
      </c>
      <c r="D43" s="2">
        <v>449</v>
      </c>
      <c r="E43" s="2">
        <v>992</v>
      </c>
      <c r="F43" s="2">
        <v>13050</v>
      </c>
    </row>
    <row r="44" spans="2:6" ht="12.75">
      <c r="B44" s="2">
        <v>32</v>
      </c>
      <c r="C44" s="14" t="s">
        <v>35</v>
      </c>
      <c r="D44" s="2">
        <v>1279</v>
      </c>
      <c r="E44" s="2">
        <v>1836</v>
      </c>
      <c r="F44" s="2">
        <v>41772</v>
      </c>
    </row>
    <row r="45" spans="2:6" ht="12.75">
      <c r="B45" s="2">
        <v>33</v>
      </c>
      <c r="C45" s="14" t="s">
        <v>36</v>
      </c>
      <c r="D45" s="2">
        <v>256</v>
      </c>
      <c r="E45" s="2">
        <v>687</v>
      </c>
      <c r="F45" s="2">
        <v>12537</v>
      </c>
    </row>
    <row r="46" spans="2:6" ht="12.75">
      <c r="B46" s="2">
        <v>34</v>
      </c>
      <c r="C46" s="14" t="s">
        <v>37</v>
      </c>
      <c r="D46" s="2">
        <v>1623</v>
      </c>
      <c r="E46" s="2">
        <v>2239</v>
      </c>
      <c r="F46" s="2">
        <v>42961</v>
      </c>
    </row>
    <row r="47" spans="2:6" ht="12.75">
      <c r="B47" s="2">
        <v>35</v>
      </c>
      <c r="C47" s="14" t="s">
        <v>39</v>
      </c>
      <c r="D47" s="2">
        <v>912</v>
      </c>
      <c r="E47" s="2">
        <v>1222</v>
      </c>
      <c r="F47" s="2">
        <v>31300</v>
      </c>
    </row>
    <row r="48" spans="2:6" ht="12.75">
      <c r="B48" s="2">
        <v>36</v>
      </c>
      <c r="C48" s="14" t="s">
        <v>38</v>
      </c>
      <c r="D48" s="2">
        <v>401</v>
      </c>
      <c r="E48" s="2">
        <v>828</v>
      </c>
      <c r="F48" s="2">
        <v>15676</v>
      </c>
    </row>
    <row r="49" spans="2:6" ht="12.75">
      <c r="B49" s="2">
        <v>37</v>
      </c>
      <c r="C49" s="14" t="s">
        <v>40</v>
      </c>
      <c r="D49" s="2">
        <v>597</v>
      </c>
      <c r="E49" s="2">
        <v>919</v>
      </c>
      <c r="F49" s="2">
        <v>17331</v>
      </c>
    </row>
    <row r="50" spans="2:6" ht="12.75">
      <c r="B50" s="2">
        <v>38</v>
      </c>
      <c r="C50" s="14" t="s">
        <v>41</v>
      </c>
      <c r="D50" s="2">
        <v>1161</v>
      </c>
      <c r="E50" s="2">
        <v>1628</v>
      </c>
      <c r="F50" s="2">
        <v>36091</v>
      </c>
    </row>
    <row r="51" spans="2:6" ht="12.75">
      <c r="B51" s="2">
        <v>39</v>
      </c>
      <c r="C51" s="14" t="s">
        <v>54</v>
      </c>
      <c r="D51" s="2" t="s">
        <v>49</v>
      </c>
      <c r="E51" s="2">
        <v>780</v>
      </c>
      <c r="F51" s="2">
        <v>20266</v>
      </c>
    </row>
    <row r="52" spans="2:6" ht="12.75">
      <c r="B52" s="2">
        <v>40</v>
      </c>
      <c r="C52" s="14" t="s">
        <v>42</v>
      </c>
      <c r="D52" s="2">
        <v>868</v>
      </c>
      <c r="E52" s="2">
        <v>1505</v>
      </c>
      <c r="F52" s="2">
        <v>30553</v>
      </c>
    </row>
    <row r="53" spans="2:6" ht="12.75">
      <c r="B53" s="2">
        <v>41</v>
      </c>
      <c r="C53" s="14" t="s">
        <v>43</v>
      </c>
      <c r="D53" s="2">
        <v>797</v>
      </c>
      <c r="E53" s="2">
        <v>1515</v>
      </c>
      <c r="F53" s="2">
        <v>29389</v>
      </c>
    </row>
    <row r="54" spans="2:6" ht="12.75">
      <c r="B54" s="2">
        <v>42</v>
      </c>
      <c r="C54" s="14" t="s">
        <v>44</v>
      </c>
      <c r="D54" s="2">
        <v>772</v>
      </c>
      <c r="E54" s="2">
        <v>1283</v>
      </c>
      <c r="F54" s="2">
        <v>26502</v>
      </c>
    </row>
    <row r="55" spans="2:6" ht="12.75">
      <c r="B55" s="2">
        <v>43</v>
      </c>
      <c r="C55" s="14" t="s">
        <v>45</v>
      </c>
      <c r="D55" s="2">
        <v>897</v>
      </c>
      <c r="E55" s="2">
        <v>1222</v>
      </c>
      <c r="F55" s="2">
        <v>29917</v>
      </c>
    </row>
    <row r="56" spans="2:6" ht="12.75">
      <c r="B56" s="2">
        <v>44</v>
      </c>
      <c r="C56" s="14" t="s">
        <v>46</v>
      </c>
      <c r="D56" s="2">
        <v>978</v>
      </c>
      <c r="E56" s="2">
        <v>1244</v>
      </c>
      <c r="F56" s="2">
        <v>29442</v>
      </c>
    </row>
    <row r="57" spans="2:6" ht="12.75">
      <c r="B57" s="2">
        <v>45</v>
      </c>
      <c r="C57" s="14" t="s">
        <v>48</v>
      </c>
      <c r="D57" s="2">
        <v>555</v>
      </c>
      <c r="E57" s="2">
        <v>633</v>
      </c>
      <c r="F57" s="2">
        <v>17092</v>
      </c>
    </row>
    <row r="58" spans="2:6" ht="13.5" thickBot="1">
      <c r="B58" s="2">
        <v>46</v>
      </c>
      <c r="C58" s="16" t="s">
        <v>47</v>
      </c>
      <c r="D58" s="3">
        <v>370</v>
      </c>
      <c r="E58" s="17">
        <v>583</v>
      </c>
      <c r="F58" s="17">
        <v>12604</v>
      </c>
    </row>
    <row r="59" spans="2:6" ht="13.5" thickBot="1">
      <c r="B59" s="19"/>
      <c r="C59" s="18" t="s">
        <v>52</v>
      </c>
      <c r="D59" s="20">
        <f>SUM(D13:D58)</f>
        <v>34171.646</v>
      </c>
      <c r="E59" s="18">
        <f>SUM(E13:E58)</f>
        <v>53755.35</v>
      </c>
      <c r="F59" s="20">
        <f>SUM(F13:F58)</f>
        <v>1245071</v>
      </c>
    </row>
    <row r="61" ht="22.5" customHeight="1">
      <c r="B61" s="30"/>
    </row>
    <row r="62" ht="14.25" customHeight="1"/>
    <row r="63" spans="3:4" ht="12.75">
      <c r="C63" s="29"/>
      <c r="D63" s="29"/>
    </row>
  </sheetData>
  <printOptions/>
  <pageMargins left="0.75" right="0.75" top="0.2" bottom="0.19" header="0.2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2011-03-05T08:09:07Z</cp:lastPrinted>
  <dcterms:created xsi:type="dcterms:W3CDTF">2010-12-07T06:10:40Z</dcterms:created>
  <dcterms:modified xsi:type="dcterms:W3CDTF">2011-03-22T10:59:04Z</dcterms:modified>
  <cp:category/>
  <cp:version/>
  <cp:contentType/>
  <cp:contentStatus/>
</cp:coreProperties>
</file>