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<sst xmlns="http://schemas.openxmlformats.org/spreadsheetml/2006/main" count="108" uniqueCount="102">
  <si>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</si>
  <si>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№ ж/д</t>
  </si>
  <si>
    <t>Период отчета</t>
  </si>
  <si>
    <t>G гвс  на вводе в дом  тн.</t>
  </si>
  <si>
    <t>Q на вводе  Гкал.</t>
  </si>
  <si>
    <t>Предыдущий отчет</t>
  </si>
  <si>
    <t>Отчет за месяц</t>
  </si>
  <si>
    <t xml:space="preserve">Кол-во дней </t>
  </si>
  <si>
    <t xml:space="preserve">С/аб до УУ </t>
  </si>
  <si>
    <t>Итого с/а ж/д</t>
  </si>
  <si>
    <t>Итого:</t>
  </si>
  <si>
    <t>Итого отд.  с/аб</t>
  </si>
  <si>
    <t xml:space="preserve"> Начальник ОПТЭ НЧф ОАО"Таттеплосбыт"_______________Н.Н.Ожигина</t>
  </si>
  <si>
    <t xml:space="preserve">21/22 </t>
  </si>
  <si>
    <t>21/23</t>
  </si>
  <si>
    <t>21/25</t>
  </si>
  <si>
    <t>21/27</t>
  </si>
  <si>
    <t>9/21</t>
  </si>
  <si>
    <t xml:space="preserve">9/22 </t>
  </si>
  <si>
    <t>9/41</t>
  </si>
  <si>
    <t>9/42</t>
  </si>
  <si>
    <t>9/43</t>
  </si>
  <si>
    <t>13/02А бл1</t>
  </si>
  <si>
    <t>13/02А бл2</t>
  </si>
  <si>
    <t>27/16 А</t>
  </si>
  <si>
    <t>35/8-1</t>
  </si>
  <si>
    <t>35/9-2</t>
  </si>
  <si>
    <t>35/10</t>
  </si>
  <si>
    <t>35/10-1</t>
  </si>
  <si>
    <t>36/1</t>
  </si>
  <si>
    <t>36/2-1</t>
  </si>
  <si>
    <t>36/2-2</t>
  </si>
  <si>
    <t>36/2-3</t>
  </si>
  <si>
    <t>36/3-2</t>
  </si>
  <si>
    <t>36/4-1</t>
  </si>
  <si>
    <t>36/4-2</t>
  </si>
  <si>
    <t>37/2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</si>
  <si>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</si>
  <si>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</si>
  <si>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</si>
  <si>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</si>
  <si>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</si>
  <si>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</si>
  <si>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</si>
  <si>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</si>
  <si>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 xml:space="preserve">39/02 А </t>
  </si>
  <si>
    <t>48 к - с</t>
  </si>
  <si>
    <t>50/19</t>
  </si>
  <si>
    <t>50/20</t>
  </si>
  <si>
    <t>50/21</t>
  </si>
  <si>
    <t>53/27Б,В</t>
  </si>
  <si>
    <t>53/30</t>
  </si>
  <si>
    <t>53/31</t>
  </si>
  <si>
    <t>53/32</t>
  </si>
  <si>
    <t>53/42</t>
  </si>
  <si>
    <t>53/44</t>
  </si>
  <si>
    <t>58/12 А</t>
  </si>
  <si>
    <t>59/04 Бл.1 А</t>
  </si>
  <si>
    <t>59/04 Бл.2 Б</t>
  </si>
  <si>
    <t>59/04 Бл.3 В</t>
  </si>
  <si>
    <t>60/03</t>
  </si>
  <si>
    <t>60/06</t>
  </si>
  <si>
    <t>60/07</t>
  </si>
  <si>
    <t>60/08</t>
  </si>
  <si>
    <t>60/09</t>
  </si>
  <si>
    <t>60/12</t>
  </si>
  <si>
    <t>60/13</t>
  </si>
  <si>
    <t>60/14</t>
  </si>
  <si>
    <t>60/15</t>
  </si>
  <si>
    <t>60/16</t>
  </si>
  <si>
    <t>62-06/1</t>
  </si>
  <si>
    <t>62-06/2</t>
  </si>
  <si>
    <t>9/22 В офис</t>
  </si>
  <si>
    <t>9/42 офис</t>
  </si>
  <si>
    <t>13/02 бл.1 офис</t>
  </si>
  <si>
    <t>13/02 бл.2 офис</t>
  </si>
  <si>
    <t>36/6-1 офис</t>
  </si>
  <si>
    <t>36/7-2 офис</t>
  </si>
  <si>
    <t>60/03 офис</t>
  </si>
  <si>
    <t>60/06 офис</t>
  </si>
  <si>
    <t>36/8-1  СМТ ДСК</t>
  </si>
  <si>
    <t>39/02А офис</t>
  </si>
  <si>
    <t>62-06/1 офис</t>
  </si>
  <si>
    <t xml:space="preserve">ТД "Челны-Хлеб" </t>
  </si>
  <si>
    <t>Q тепл. энергии на отопление Гкал</t>
  </si>
  <si>
    <t>G гвс  на вводе в дом  тн. для начисления</t>
  </si>
  <si>
    <t>Q на вводе  в дом Гкал.</t>
  </si>
  <si>
    <t>Q тепловой энергии ГВС Гкал</t>
  </si>
  <si>
    <t xml:space="preserve">18/22А </t>
  </si>
  <si>
    <t>35/6-3</t>
  </si>
  <si>
    <t>36/3-1</t>
  </si>
  <si>
    <t>36/4-3</t>
  </si>
  <si>
    <t>36/5</t>
  </si>
  <si>
    <t>36/6-1</t>
  </si>
  <si>
    <t>36/6-2</t>
  </si>
  <si>
    <t>36/7-1</t>
  </si>
  <si>
    <t>36/7-2</t>
  </si>
  <si>
    <t>37/1</t>
  </si>
  <si>
    <t>37/03</t>
  </si>
  <si>
    <t>37/27</t>
  </si>
  <si>
    <t xml:space="preserve">Итого </t>
  </si>
  <si>
    <t>Расход тепловой энергии  по жилым домам  за декабрь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</si>
</sst>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6">
    <font>
      <sz val="10"/>
      <name val="Arial"/>
      <family val="0"/>
    </font>
    <font>
      <b/>
      <sz val="14"/>
      <name val="Arial Cyr"/>
      <family val="2"/>
    </font>
    <font>
      <sz val="10"/>
      <name val="Helv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color indexed="18"/>
      <name val="Arial"/>
      <family val="0"/>
    </font>
    <font>
      <sz val="11"/>
      <color indexed="18"/>
      <name val="Arial"/>
      <family val="0"/>
    </font>
    <font>
      <b/>
      <sz val="11"/>
      <color indexed="18"/>
      <name val="Arial"/>
      <family val="0"/>
    </font>
    <font>
      <sz val="12"/>
      <color indexed="1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11"/>
      <color indexed="10"/>
      <name val="Arial"/>
      <family val="0"/>
    </font>
    <font>
      <b/>
      <sz val="11"/>
      <color indexed="56"/>
      <name val="Arial"/>
      <family val="0"/>
    </font>
    <font>
      <sz val="11"/>
      <color indexed="56"/>
      <name val="Arial"/>
      <family val="0"/>
    </font>
    <font>
      <b/>
      <sz val="12"/>
      <color indexed="56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14" fontId="4" fillId="0" borderId="5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8" fillId="0" borderId="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8" xfId="0" applyFont="1" applyBorder="1" applyAlignment="1">
      <alignment/>
    </xf>
    <xf numFmtId="0" fontId="11" fillId="0" borderId="9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8" fillId="0" borderId="15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5" fillId="0" borderId="16" xfId="0" applyNumberFormat="1" applyFont="1" applyFill="1" applyBorder="1" applyAlignment="1">
      <alignment horizontal="center" vertical="center" textRotation="90" wrapText="1"/>
    </xf>
    <xf numFmtId="49" fontId="5" fillId="0" borderId="17" xfId="0" applyNumberFormat="1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4" fontId="4" fillId="0" borderId="28" xfId="0" applyNumberFormat="1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8" fillId="0" borderId="32" xfId="0" applyNumberFormat="1" applyFont="1" applyFill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" fontId="17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14" fontId="4" fillId="0" borderId="36" xfId="0" applyNumberFormat="1" applyFont="1" applyFill="1" applyBorder="1" applyAlignment="1">
      <alignment horizontal="center"/>
    </xf>
    <xf numFmtId="14" fontId="4" fillId="0" borderId="37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/>
    </xf>
    <xf numFmtId="14" fontId="7" fillId="0" borderId="28" xfId="0" applyNumberFormat="1" applyFont="1" applyBorder="1" applyAlignment="1">
      <alignment horizontal="center"/>
    </xf>
    <xf numFmtId="14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14" fontId="7" fillId="0" borderId="4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4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38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" fontId="21" fillId="0" borderId="31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3" fillId="0" borderId="19" xfId="0" applyNumberFormat="1" applyFont="1" applyBorder="1" applyAlignment="1">
      <alignment/>
    </xf>
    <xf numFmtId="2" fontId="23" fillId="0" borderId="23" xfId="0" applyNumberFormat="1" applyFont="1" applyBorder="1" applyAlignment="1">
      <alignment/>
    </xf>
    <xf numFmtId="0" fontId="5" fillId="0" borderId="45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2" fontId="24" fillId="0" borderId="8" xfId="0" applyNumberFormat="1" applyFont="1" applyBorder="1" applyAlignment="1">
      <alignment/>
    </xf>
    <xf numFmtId="2" fontId="24" fillId="0" borderId="35" xfId="0" applyNumberFormat="1" applyFont="1" applyBorder="1" applyAlignment="1">
      <alignment/>
    </xf>
    <xf numFmtId="1" fontId="8" fillId="0" borderId="47" xfId="0" applyNumberFormat="1" applyFont="1" applyBorder="1" applyAlignment="1">
      <alignment horizontal="center"/>
    </xf>
    <xf numFmtId="2" fontId="23" fillId="0" borderId="48" xfId="0" applyNumberFormat="1" applyFont="1" applyBorder="1" applyAlignment="1">
      <alignment/>
    </xf>
    <xf numFmtId="2" fontId="22" fillId="0" borderId="47" xfId="0" applyNumberFormat="1" applyFont="1" applyBorder="1" applyAlignment="1">
      <alignment/>
    </xf>
    <xf numFmtId="14" fontId="8" fillId="0" borderId="4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7" xfId="0" applyFont="1" applyBorder="1" applyAlignment="1">
      <alignment horizontal="center"/>
    </xf>
    <xf numFmtId="14" fontId="8" fillId="0" borderId="4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35" xfId="0" applyNumberFormat="1" applyFont="1" applyBorder="1" applyAlignment="1">
      <alignment horizontal="center"/>
    </xf>
    <xf numFmtId="14" fontId="4" fillId="0" borderId="35" xfId="0" applyNumberFormat="1" applyFont="1" applyFill="1" applyBorder="1" applyAlignment="1">
      <alignment horizontal="center"/>
    </xf>
    <xf numFmtId="1" fontId="4" fillId="0" borderId="45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22" fillId="0" borderId="47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54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4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C117" sqref="C117"/>
    </sheetView>
  </sheetViews>
  <sheetFormatPr defaultColWidth="9.140625" defaultRowHeight="12.75"/>
  <cols>
    <col min="1" max="1" width="3.8515625" style="115" customWidth="1"/>
    <col min="2" max="2" width="15.421875" style="115" customWidth="1"/>
    <col min="3" max="3" width="12.7109375" style="127" customWidth="1"/>
    <col min="4" max="4" width="13.7109375" style="127" customWidth="1"/>
    <col min="5" max="5" width="7.140625" style="127" customWidth="1"/>
    <col min="6" max="6" width="10.7109375" style="127" customWidth="1"/>
    <col min="7" max="7" width="10.8515625" style="127" customWidth="1"/>
    <col min="8" max="8" width="12.28125" style="1" customWidth="1"/>
    <col min="9" max="9" width="12.140625" style="1" customWidth="1"/>
    <col min="10" max="16384" width="9.140625" style="1" customWidth="1"/>
  </cols>
  <sheetData>
    <row r="1" spans="1:9" ht="23.25" customHeight="1">
      <c r="A1" s="170"/>
      <c r="B1" s="170"/>
      <c r="C1" s="170"/>
      <c r="D1" s="170"/>
      <c r="E1" s="170"/>
      <c r="F1" s="170"/>
      <c r="G1" s="171"/>
      <c r="H1" s="171"/>
      <c r="I1" s="6"/>
    </row>
    <row r="2" spans="1:9" ht="16.5" customHeight="1">
      <c r="A2" s="172" t="s">
        <v>101</v>
      </c>
      <c r="B2" s="172"/>
      <c r="C2" s="172"/>
      <c r="D2" s="172"/>
      <c r="E2" s="172"/>
      <c r="F2" s="172"/>
      <c r="G2" s="172"/>
      <c r="H2" s="172"/>
      <c r="I2" s="172"/>
    </row>
    <row r="3" spans="1:9" ht="12" customHeight="1" thickBot="1">
      <c r="A3" s="173"/>
      <c r="B3" s="173"/>
      <c r="C3" s="173"/>
      <c r="D3" s="173"/>
      <c r="E3" s="173"/>
      <c r="F3" s="173"/>
      <c r="G3" s="173"/>
      <c r="H3" s="173"/>
      <c r="I3" s="173"/>
    </row>
    <row r="4" spans="1:9" ht="15.75" customHeight="1" thickBot="1">
      <c r="A4" s="174" t="s">
        <v>0</v>
      </c>
      <c r="B4" s="174" t="s">
        <v>1</v>
      </c>
      <c r="C4" s="177" t="s">
        <v>2</v>
      </c>
      <c r="D4" s="178"/>
      <c r="E4" s="179"/>
      <c r="F4" s="180" t="s">
        <v>85</v>
      </c>
      <c r="G4" s="174" t="s">
        <v>86</v>
      </c>
      <c r="H4" s="174" t="s">
        <v>87</v>
      </c>
      <c r="I4" s="174" t="s">
        <v>84</v>
      </c>
    </row>
    <row r="5" spans="1:9" ht="87" customHeight="1" thickBot="1">
      <c r="A5" s="176"/>
      <c r="B5" s="176"/>
      <c r="C5" s="3" t="s">
        <v>5</v>
      </c>
      <c r="D5" s="4" t="s">
        <v>6</v>
      </c>
      <c r="E5" s="5" t="s">
        <v>7</v>
      </c>
      <c r="F5" s="181"/>
      <c r="G5" s="176"/>
      <c r="H5" s="175"/>
      <c r="I5" s="175"/>
    </row>
    <row r="6" spans="1:9" s="6" customFormat="1" ht="15" customHeight="1">
      <c r="A6" s="166">
        <v>1</v>
      </c>
      <c r="B6" s="133" t="s">
        <v>17</v>
      </c>
      <c r="C6" s="148">
        <v>41235</v>
      </c>
      <c r="D6" s="154">
        <v>41265</v>
      </c>
      <c r="E6" s="151">
        <v>30</v>
      </c>
      <c r="F6" s="134">
        <v>624</v>
      </c>
      <c r="G6" s="160">
        <v>173.78</v>
      </c>
      <c r="H6" s="139">
        <v>41.266368</v>
      </c>
      <c r="I6" s="131">
        <v>132.513632</v>
      </c>
    </row>
    <row r="7" spans="1:9" s="6" customFormat="1" ht="15" customHeight="1">
      <c r="A7" s="169">
        <f>A6+1</f>
        <v>2</v>
      </c>
      <c r="B7" s="135" t="s">
        <v>18</v>
      </c>
      <c r="C7" s="149">
        <v>41235</v>
      </c>
      <c r="D7" s="155">
        <v>41265</v>
      </c>
      <c r="E7" s="152">
        <v>30</v>
      </c>
      <c r="F7" s="136">
        <v>963</v>
      </c>
      <c r="G7" s="165">
        <v>344.97</v>
      </c>
      <c r="H7" s="140">
        <v>63.685115999999994</v>
      </c>
      <c r="I7" s="132">
        <v>281.28488400000003</v>
      </c>
    </row>
    <row r="8" spans="1:9" s="6" customFormat="1" ht="15" customHeight="1">
      <c r="A8" s="169">
        <f aca="true" t="shared" si="0" ref="A8:A71">A7+1</f>
        <v>3</v>
      </c>
      <c r="B8" s="135" t="s">
        <v>19</v>
      </c>
      <c r="C8" s="149">
        <v>41235</v>
      </c>
      <c r="D8" s="155">
        <v>41265</v>
      </c>
      <c r="E8" s="152">
        <v>30</v>
      </c>
      <c r="F8" s="136">
        <v>962</v>
      </c>
      <c r="G8" s="165">
        <v>274.12</v>
      </c>
      <c r="H8" s="140">
        <v>63.618984</v>
      </c>
      <c r="I8" s="132">
        <v>210.501016</v>
      </c>
    </row>
    <row r="9" spans="1:9" s="6" customFormat="1" ht="15" customHeight="1">
      <c r="A9" s="169">
        <f t="shared" si="0"/>
        <v>4</v>
      </c>
      <c r="B9" s="135" t="s">
        <v>20</v>
      </c>
      <c r="C9" s="149">
        <v>41235</v>
      </c>
      <c r="D9" s="155">
        <v>41265</v>
      </c>
      <c r="E9" s="152">
        <v>30</v>
      </c>
      <c r="F9" s="136">
        <v>548</v>
      </c>
      <c r="G9" s="165">
        <v>263.23</v>
      </c>
      <c r="H9" s="140">
        <v>36.240336</v>
      </c>
      <c r="I9" s="132">
        <v>226.989664</v>
      </c>
    </row>
    <row r="10" spans="1:9" s="6" customFormat="1" ht="15" customHeight="1">
      <c r="A10" s="169">
        <f t="shared" si="0"/>
        <v>5</v>
      </c>
      <c r="B10" s="135" t="s">
        <v>21</v>
      </c>
      <c r="C10" s="149">
        <v>41235</v>
      </c>
      <c r="D10" s="155">
        <v>41265</v>
      </c>
      <c r="E10" s="152">
        <v>30</v>
      </c>
      <c r="F10" s="136">
        <v>553</v>
      </c>
      <c r="G10" s="165">
        <v>203.65</v>
      </c>
      <c r="H10" s="140">
        <v>36.570996</v>
      </c>
      <c r="I10" s="132">
        <v>167.079004</v>
      </c>
    </row>
    <row r="11" spans="1:9" s="6" customFormat="1" ht="15" customHeight="1">
      <c r="A11" s="169">
        <f t="shared" si="0"/>
        <v>6</v>
      </c>
      <c r="B11" s="135" t="s">
        <v>22</v>
      </c>
      <c r="C11" s="149">
        <v>41235</v>
      </c>
      <c r="D11" s="155">
        <v>41265</v>
      </c>
      <c r="E11" s="152">
        <v>30</v>
      </c>
      <c r="F11" s="136">
        <v>287</v>
      </c>
      <c r="G11" s="165">
        <v>187.4</v>
      </c>
      <c r="H11" s="140">
        <v>18.979884</v>
      </c>
      <c r="I11" s="132">
        <v>168.420116</v>
      </c>
    </row>
    <row r="12" spans="1:9" s="6" customFormat="1" ht="15" customHeight="1">
      <c r="A12" s="169">
        <f t="shared" si="0"/>
        <v>7</v>
      </c>
      <c r="B12" s="135" t="s">
        <v>23</v>
      </c>
      <c r="C12" s="149">
        <v>41235</v>
      </c>
      <c r="D12" s="155">
        <v>41265</v>
      </c>
      <c r="E12" s="152">
        <v>30</v>
      </c>
      <c r="F12" s="136">
        <v>314</v>
      </c>
      <c r="G12" s="165">
        <v>180.94</v>
      </c>
      <c r="H12" s="140">
        <v>20.765448</v>
      </c>
      <c r="I12" s="132">
        <v>160.174552</v>
      </c>
    </row>
    <row r="13" spans="1:9" s="6" customFormat="1" ht="15" customHeight="1">
      <c r="A13" s="169">
        <f t="shared" si="0"/>
        <v>8</v>
      </c>
      <c r="B13" s="158" t="s">
        <v>88</v>
      </c>
      <c r="C13" s="149">
        <v>41235</v>
      </c>
      <c r="D13" s="155">
        <v>41265</v>
      </c>
      <c r="E13" s="152">
        <v>30</v>
      </c>
      <c r="F13" s="163">
        <v>911</v>
      </c>
      <c r="G13" s="164">
        <v>176.1</v>
      </c>
      <c r="H13" s="140">
        <v>60.246252</v>
      </c>
      <c r="I13" s="132">
        <v>263.453748</v>
      </c>
    </row>
    <row r="14" spans="1:9" s="6" customFormat="1" ht="15" customHeight="1">
      <c r="A14" s="169">
        <f t="shared" si="0"/>
        <v>9</v>
      </c>
      <c r="B14" s="158" t="s">
        <v>13</v>
      </c>
      <c r="C14" s="149">
        <v>41235</v>
      </c>
      <c r="D14" s="155">
        <v>41265</v>
      </c>
      <c r="E14" s="152">
        <v>30</v>
      </c>
      <c r="F14" s="136">
        <v>208</v>
      </c>
      <c r="G14" s="164">
        <v>315.09</v>
      </c>
      <c r="H14" s="140">
        <v>13.755455999999999</v>
      </c>
      <c r="I14" s="132">
        <v>301.334544</v>
      </c>
    </row>
    <row r="15" spans="1:9" s="6" customFormat="1" ht="15" customHeight="1">
      <c r="A15" s="169">
        <f t="shared" si="0"/>
        <v>10</v>
      </c>
      <c r="B15" s="158" t="s">
        <v>14</v>
      </c>
      <c r="C15" s="149">
        <v>41235</v>
      </c>
      <c r="D15" s="155">
        <v>41265</v>
      </c>
      <c r="E15" s="152">
        <v>30</v>
      </c>
      <c r="F15" s="136">
        <v>163</v>
      </c>
      <c r="G15" s="164">
        <v>124.18</v>
      </c>
      <c r="H15" s="140">
        <v>10.779516</v>
      </c>
      <c r="I15" s="132">
        <v>113.400484</v>
      </c>
    </row>
    <row r="16" spans="1:9" s="6" customFormat="1" ht="15" customHeight="1">
      <c r="A16" s="169">
        <f t="shared" si="0"/>
        <v>11</v>
      </c>
      <c r="B16" s="158" t="s">
        <v>15</v>
      </c>
      <c r="C16" s="149">
        <v>41235</v>
      </c>
      <c r="D16" s="155">
        <v>41265</v>
      </c>
      <c r="E16" s="152">
        <v>30</v>
      </c>
      <c r="F16" s="136">
        <v>145</v>
      </c>
      <c r="G16" s="164">
        <v>278.88</v>
      </c>
      <c r="H16" s="140">
        <v>9.589139999999999</v>
      </c>
      <c r="I16" s="132">
        <v>269.29086</v>
      </c>
    </row>
    <row r="17" spans="1:9" s="6" customFormat="1" ht="15" customHeight="1">
      <c r="A17" s="169">
        <f t="shared" si="0"/>
        <v>12</v>
      </c>
      <c r="B17" s="159" t="s">
        <v>16</v>
      </c>
      <c r="C17" s="149">
        <v>41235</v>
      </c>
      <c r="D17" s="155">
        <v>41265</v>
      </c>
      <c r="E17" s="152">
        <v>30</v>
      </c>
      <c r="F17" s="136">
        <v>361</v>
      </c>
      <c r="G17" s="164">
        <v>343.67</v>
      </c>
      <c r="H17" s="140">
        <v>23.873652</v>
      </c>
      <c r="I17" s="132">
        <v>319.796348</v>
      </c>
    </row>
    <row r="18" spans="1:9" s="6" customFormat="1" ht="15" customHeight="1">
      <c r="A18" s="169">
        <f t="shared" si="0"/>
        <v>13</v>
      </c>
      <c r="B18" s="135" t="s">
        <v>24</v>
      </c>
      <c r="C18" s="149">
        <v>41235</v>
      </c>
      <c r="D18" s="155">
        <v>41265</v>
      </c>
      <c r="E18" s="152">
        <v>30</v>
      </c>
      <c r="F18" s="136">
        <v>599</v>
      </c>
      <c r="G18" s="164">
        <v>161.21</v>
      </c>
      <c r="H18" s="140">
        <v>39.613068</v>
      </c>
      <c r="I18" s="132">
        <v>121.59693200000001</v>
      </c>
    </row>
    <row r="19" spans="1:9" s="6" customFormat="1" ht="15" customHeight="1">
      <c r="A19" s="169">
        <f t="shared" si="0"/>
        <v>14</v>
      </c>
      <c r="B19" s="135" t="s">
        <v>89</v>
      </c>
      <c r="C19" s="149">
        <v>41235</v>
      </c>
      <c r="D19" s="155">
        <v>41265</v>
      </c>
      <c r="E19" s="152">
        <v>30</v>
      </c>
      <c r="F19" s="136">
        <v>1826</v>
      </c>
      <c r="G19" s="165">
        <v>793.29</v>
      </c>
      <c r="H19" s="140">
        <v>120.757032</v>
      </c>
      <c r="I19" s="132">
        <v>672.532968</v>
      </c>
    </row>
    <row r="20" spans="1:9" s="6" customFormat="1" ht="15" customHeight="1">
      <c r="A20" s="169">
        <f t="shared" si="0"/>
        <v>15</v>
      </c>
      <c r="B20" s="135" t="s">
        <v>25</v>
      </c>
      <c r="C20" s="149">
        <v>41235</v>
      </c>
      <c r="D20" s="155">
        <v>41265</v>
      </c>
      <c r="E20" s="152">
        <v>30</v>
      </c>
      <c r="F20" s="136">
        <v>733</v>
      </c>
      <c r="G20" s="165">
        <v>353.05</v>
      </c>
      <c r="H20" s="140">
        <v>48.474756</v>
      </c>
      <c r="I20" s="132">
        <v>304.575244</v>
      </c>
    </row>
    <row r="21" spans="1:9" s="6" customFormat="1" ht="15" customHeight="1">
      <c r="A21" s="169">
        <f t="shared" si="0"/>
        <v>16</v>
      </c>
      <c r="B21" s="135" t="s">
        <v>26</v>
      </c>
      <c r="C21" s="149">
        <v>41235</v>
      </c>
      <c r="D21" s="155">
        <v>41265</v>
      </c>
      <c r="E21" s="152">
        <v>30</v>
      </c>
      <c r="F21" s="136">
        <v>398</v>
      </c>
      <c r="G21" s="165">
        <v>130.24</v>
      </c>
      <c r="H21" s="140">
        <v>26.320535999999997</v>
      </c>
      <c r="I21" s="132">
        <v>103.919464</v>
      </c>
    </row>
    <row r="22" spans="1:9" s="6" customFormat="1" ht="15" customHeight="1">
      <c r="A22" s="169">
        <f t="shared" si="0"/>
        <v>17</v>
      </c>
      <c r="B22" s="135" t="s">
        <v>27</v>
      </c>
      <c r="C22" s="149">
        <v>41235</v>
      </c>
      <c r="D22" s="155">
        <v>41265</v>
      </c>
      <c r="E22" s="152">
        <v>30</v>
      </c>
      <c r="F22" s="136">
        <v>419</v>
      </c>
      <c r="G22" s="165">
        <v>143.73</v>
      </c>
      <c r="H22" s="140">
        <v>27.709308</v>
      </c>
      <c r="I22" s="132">
        <v>116.020692</v>
      </c>
    </row>
    <row r="23" spans="1:9" s="6" customFormat="1" ht="15" customHeight="1">
      <c r="A23" s="169">
        <f t="shared" si="0"/>
        <v>18</v>
      </c>
      <c r="B23" s="135" t="s">
        <v>28</v>
      </c>
      <c r="C23" s="149">
        <v>41235</v>
      </c>
      <c r="D23" s="155">
        <v>41265</v>
      </c>
      <c r="E23" s="152">
        <v>30</v>
      </c>
      <c r="F23" s="136">
        <v>444</v>
      </c>
      <c r="G23" s="165">
        <v>140.37</v>
      </c>
      <c r="H23" s="140">
        <v>29.362607999999998</v>
      </c>
      <c r="I23" s="132">
        <v>111.00739200000001</v>
      </c>
    </row>
    <row r="24" spans="1:9" s="6" customFormat="1" ht="15" customHeight="1">
      <c r="A24" s="169">
        <f t="shared" si="0"/>
        <v>19</v>
      </c>
      <c r="B24" s="135" t="s">
        <v>29</v>
      </c>
      <c r="C24" s="149">
        <v>41235</v>
      </c>
      <c r="D24" s="155">
        <v>41265</v>
      </c>
      <c r="E24" s="152">
        <v>30</v>
      </c>
      <c r="F24" s="136">
        <v>838</v>
      </c>
      <c r="G24" s="165">
        <v>332.07</v>
      </c>
      <c r="H24" s="140">
        <v>55.418616</v>
      </c>
      <c r="I24" s="132">
        <v>276.651384</v>
      </c>
    </row>
    <row r="25" spans="1:9" s="6" customFormat="1" ht="15" customHeight="1">
      <c r="A25" s="169">
        <f t="shared" si="0"/>
        <v>20</v>
      </c>
      <c r="B25" s="135" t="s">
        <v>30</v>
      </c>
      <c r="C25" s="149">
        <v>41235</v>
      </c>
      <c r="D25" s="155">
        <v>41265</v>
      </c>
      <c r="E25" s="152">
        <v>30</v>
      </c>
      <c r="F25" s="136">
        <v>341</v>
      </c>
      <c r="G25" s="165">
        <v>105.51</v>
      </c>
      <c r="H25" s="140">
        <v>22.551012</v>
      </c>
      <c r="I25" s="132">
        <v>82.958988</v>
      </c>
    </row>
    <row r="26" spans="1:9" s="6" customFormat="1" ht="15" customHeight="1">
      <c r="A26" s="169">
        <f t="shared" si="0"/>
        <v>21</v>
      </c>
      <c r="B26" s="135" t="s">
        <v>31</v>
      </c>
      <c r="C26" s="149">
        <v>41235</v>
      </c>
      <c r="D26" s="155">
        <v>41265</v>
      </c>
      <c r="E26" s="152">
        <v>30</v>
      </c>
      <c r="F26" s="136">
        <v>294</v>
      </c>
      <c r="G26" s="165">
        <v>105.73</v>
      </c>
      <c r="H26" s="140">
        <v>19.442808</v>
      </c>
      <c r="I26" s="132">
        <v>86.287192</v>
      </c>
    </row>
    <row r="27" spans="1:9" s="6" customFormat="1" ht="15" customHeight="1">
      <c r="A27" s="169">
        <f t="shared" si="0"/>
        <v>22</v>
      </c>
      <c r="B27" s="135" t="s">
        <v>32</v>
      </c>
      <c r="C27" s="149">
        <v>41235</v>
      </c>
      <c r="D27" s="155">
        <v>41265</v>
      </c>
      <c r="E27" s="152">
        <v>30</v>
      </c>
      <c r="F27" s="136">
        <v>259</v>
      </c>
      <c r="G27" s="165">
        <v>103.41</v>
      </c>
      <c r="H27" s="140">
        <v>17.128187999999998</v>
      </c>
      <c r="I27" s="132">
        <v>86.281812</v>
      </c>
    </row>
    <row r="28" spans="1:9" s="6" customFormat="1" ht="15" customHeight="1">
      <c r="A28" s="169">
        <f t="shared" si="0"/>
        <v>23</v>
      </c>
      <c r="B28" s="135" t="s">
        <v>90</v>
      </c>
      <c r="C28" s="149">
        <v>41235</v>
      </c>
      <c r="D28" s="155">
        <v>41265</v>
      </c>
      <c r="E28" s="152">
        <v>30</v>
      </c>
      <c r="F28" s="136">
        <v>960</v>
      </c>
      <c r="G28" s="165">
        <v>446.71</v>
      </c>
      <c r="H28" s="140">
        <v>63.48672</v>
      </c>
      <c r="I28" s="132">
        <v>383.22328</v>
      </c>
    </row>
    <row r="29" spans="1:9" s="6" customFormat="1" ht="15" customHeight="1">
      <c r="A29" s="169">
        <f t="shared" si="0"/>
        <v>24</v>
      </c>
      <c r="B29" s="135" t="s">
        <v>33</v>
      </c>
      <c r="C29" s="149">
        <v>41235</v>
      </c>
      <c r="D29" s="155">
        <v>41265</v>
      </c>
      <c r="E29" s="152">
        <v>30</v>
      </c>
      <c r="F29" s="136">
        <v>1204</v>
      </c>
      <c r="G29" s="165">
        <v>425.98</v>
      </c>
      <c r="H29" s="140">
        <v>79.622928</v>
      </c>
      <c r="I29" s="132">
        <v>346.357072</v>
      </c>
    </row>
    <row r="30" spans="1:9" s="6" customFormat="1" ht="15" customHeight="1">
      <c r="A30" s="169">
        <f t="shared" si="0"/>
        <v>25</v>
      </c>
      <c r="B30" s="135" t="s">
        <v>34</v>
      </c>
      <c r="C30" s="149">
        <v>41235</v>
      </c>
      <c r="D30" s="155">
        <v>41265</v>
      </c>
      <c r="E30" s="152">
        <v>30</v>
      </c>
      <c r="F30" s="136">
        <v>193</v>
      </c>
      <c r="G30" s="165">
        <v>199.5</v>
      </c>
      <c r="H30" s="140">
        <v>0</v>
      </c>
      <c r="I30" s="132">
        <v>186.74</v>
      </c>
    </row>
    <row r="31" spans="1:9" s="6" customFormat="1" ht="15" customHeight="1">
      <c r="A31" s="169">
        <f t="shared" si="0"/>
        <v>26</v>
      </c>
      <c r="B31" s="135" t="s">
        <v>35</v>
      </c>
      <c r="C31" s="149">
        <v>41235</v>
      </c>
      <c r="D31" s="155">
        <v>41265</v>
      </c>
      <c r="E31" s="152">
        <v>30</v>
      </c>
      <c r="F31" s="136">
        <v>202</v>
      </c>
      <c r="G31" s="165">
        <v>196.3</v>
      </c>
      <c r="H31" s="140">
        <v>0</v>
      </c>
      <c r="I31" s="132">
        <v>182.94</v>
      </c>
    </row>
    <row r="32" spans="1:9" s="6" customFormat="1" ht="15" customHeight="1">
      <c r="A32" s="169">
        <f t="shared" si="0"/>
        <v>27</v>
      </c>
      <c r="B32" s="135" t="s">
        <v>91</v>
      </c>
      <c r="C32" s="149">
        <v>41235</v>
      </c>
      <c r="D32" s="155">
        <v>41265</v>
      </c>
      <c r="E32" s="152">
        <v>30</v>
      </c>
      <c r="F32" s="136">
        <v>691</v>
      </c>
      <c r="G32" s="165">
        <v>225.96</v>
      </c>
      <c r="H32" s="140">
        <v>45.697212</v>
      </c>
      <c r="I32" s="132">
        <v>180.262788</v>
      </c>
    </row>
    <row r="33" spans="1:9" s="6" customFormat="1" ht="15" customHeight="1">
      <c r="A33" s="169">
        <f t="shared" si="0"/>
        <v>28</v>
      </c>
      <c r="B33" s="135" t="s">
        <v>92</v>
      </c>
      <c r="C33" s="149">
        <v>41235</v>
      </c>
      <c r="D33" s="155">
        <v>41265</v>
      </c>
      <c r="E33" s="152">
        <v>30</v>
      </c>
      <c r="F33" s="136">
        <v>1607</v>
      </c>
      <c r="G33" s="165">
        <v>476.36</v>
      </c>
      <c r="H33" s="140">
        <v>106.274124</v>
      </c>
      <c r="I33" s="132">
        <v>370.085876</v>
      </c>
    </row>
    <row r="34" spans="1:9" s="6" customFormat="1" ht="15" customHeight="1">
      <c r="A34" s="169">
        <f t="shared" si="0"/>
        <v>29</v>
      </c>
      <c r="B34" s="135" t="s">
        <v>93</v>
      </c>
      <c r="C34" s="149">
        <v>41235</v>
      </c>
      <c r="D34" s="155">
        <v>41265</v>
      </c>
      <c r="E34" s="152">
        <v>30</v>
      </c>
      <c r="F34" s="136">
        <v>1201</v>
      </c>
      <c r="G34" s="165">
        <v>507.81</v>
      </c>
      <c r="H34" s="140">
        <v>79.424532</v>
      </c>
      <c r="I34" s="132">
        <v>428.38546799999995</v>
      </c>
    </row>
    <row r="35" spans="1:9" s="6" customFormat="1" ht="15" customHeight="1">
      <c r="A35" s="169">
        <f t="shared" si="0"/>
        <v>30</v>
      </c>
      <c r="B35" s="135" t="s">
        <v>94</v>
      </c>
      <c r="C35" s="149">
        <v>41235</v>
      </c>
      <c r="D35" s="155">
        <v>41265</v>
      </c>
      <c r="E35" s="152">
        <v>30</v>
      </c>
      <c r="F35" s="136">
        <v>1439</v>
      </c>
      <c r="G35" s="165">
        <v>487.12</v>
      </c>
      <c r="H35" s="140">
        <v>95.16394799999999</v>
      </c>
      <c r="I35" s="132">
        <v>391.956052</v>
      </c>
    </row>
    <row r="36" spans="1:9" s="9" customFormat="1" ht="15" customHeight="1">
      <c r="A36" s="169">
        <f t="shared" si="0"/>
        <v>31</v>
      </c>
      <c r="B36" s="137" t="s">
        <v>95</v>
      </c>
      <c r="C36" s="150">
        <v>41235</v>
      </c>
      <c r="D36" s="156">
        <v>41265</v>
      </c>
      <c r="E36" s="153">
        <v>30</v>
      </c>
      <c r="F36" s="138">
        <v>1429</v>
      </c>
      <c r="G36" s="167">
        <v>772.95</v>
      </c>
      <c r="H36" s="140">
        <v>94.502628</v>
      </c>
      <c r="I36" s="132">
        <v>678.4473720000001</v>
      </c>
    </row>
    <row r="37" spans="1:9" s="6" customFormat="1" ht="15" customHeight="1">
      <c r="A37" s="169">
        <f t="shared" si="0"/>
        <v>32</v>
      </c>
      <c r="B37" s="135" t="s">
        <v>96</v>
      </c>
      <c r="C37" s="149">
        <v>41235</v>
      </c>
      <c r="D37" s="155">
        <v>41265</v>
      </c>
      <c r="E37" s="152">
        <v>30</v>
      </c>
      <c r="F37" s="136">
        <v>1520</v>
      </c>
      <c r="G37" s="165">
        <v>579.85</v>
      </c>
      <c r="H37" s="140">
        <v>100.52064</v>
      </c>
      <c r="I37" s="132">
        <v>479.32935999999995</v>
      </c>
    </row>
    <row r="38" spans="1:9" s="6" customFormat="1" ht="15" customHeight="1">
      <c r="A38" s="169">
        <f t="shared" si="0"/>
        <v>33</v>
      </c>
      <c r="B38" s="135" t="s">
        <v>97</v>
      </c>
      <c r="C38" s="149">
        <v>41235</v>
      </c>
      <c r="D38" s="155">
        <v>41265</v>
      </c>
      <c r="E38" s="152">
        <v>30</v>
      </c>
      <c r="F38" s="136">
        <v>1605</v>
      </c>
      <c r="G38" s="165">
        <f>245.07+310.24</f>
        <v>555.31</v>
      </c>
      <c r="H38" s="140">
        <v>106.139284</v>
      </c>
      <c r="I38" s="132">
        <v>449.16814</v>
      </c>
    </row>
    <row r="39" spans="1:9" s="6" customFormat="1" ht="15" customHeight="1">
      <c r="A39" s="169">
        <f t="shared" si="0"/>
        <v>34</v>
      </c>
      <c r="B39" s="135" t="s">
        <v>36</v>
      </c>
      <c r="C39" s="149">
        <v>41235</v>
      </c>
      <c r="D39" s="155">
        <v>41265</v>
      </c>
      <c r="E39" s="152">
        <v>30</v>
      </c>
      <c r="F39" s="136">
        <v>500</v>
      </c>
      <c r="G39" s="165">
        <v>169.1</v>
      </c>
      <c r="H39" s="140">
        <v>33.065999999999995</v>
      </c>
      <c r="I39" s="132">
        <v>136.034</v>
      </c>
    </row>
    <row r="40" spans="1:9" s="6" customFormat="1" ht="15" customHeight="1">
      <c r="A40" s="169">
        <f t="shared" si="0"/>
        <v>35</v>
      </c>
      <c r="B40" s="135" t="s">
        <v>98</v>
      </c>
      <c r="C40" s="149">
        <v>41235</v>
      </c>
      <c r="D40" s="155">
        <v>41265</v>
      </c>
      <c r="E40" s="152">
        <v>30</v>
      </c>
      <c r="F40" s="136">
        <v>1444</v>
      </c>
      <c r="G40" s="165">
        <v>371.19</v>
      </c>
      <c r="H40" s="140">
        <v>95.492016</v>
      </c>
      <c r="I40" s="132">
        <v>275.695392</v>
      </c>
    </row>
    <row r="41" spans="1:9" s="6" customFormat="1" ht="15" customHeight="1">
      <c r="A41" s="169">
        <f t="shared" si="0"/>
        <v>36</v>
      </c>
      <c r="B41" s="135" t="s">
        <v>37</v>
      </c>
      <c r="C41" s="149">
        <v>41235</v>
      </c>
      <c r="D41" s="155">
        <v>41265</v>
      </c>
      <c r="E41" s="152">
        <v>30</v>
      </c>
      <c r="F41" s="136">
        <v>1234</v>
      </c>
      <c r="G41" s="165">
        <v>372.57</v>
      </c>
      <c r="H41" s="140">
        <v>81.606888</v>
      </c>
      <c r="I41" s="132">
        <v>290.963112</v>
      </c>
    </row>
    <row r="42" spans="1:9" s="6" customFormat="1" ht="15" customHeight="1">
      <c r="A42" s="169">
        <f t="shared" si="0"/>
        <v>37</v>
      </c>
      <c r="B42" s="135" t="s">
        <v>38</v>
      </c>
      <c r="C42" s="149">
        <v>41235</v>
      </c>
      <c r="D42" s="155">
        <v>41265</v>
      </c>
      <c r="E42" s="152">
        <v>30</v>
      </c>
      <c r="F42" s="136">
        <v>573</v>
      </c>
      <c r="G42" s="165">
        <v>209.43</v>
      </c>
      <c r="H42" s="140">
        <v>37.893636</v>
      </c>
      <c r="I42" s="132">
        <v>171.536364</v>
      </c>
    </row>
    <row r="43" spans="1:9" s="6" customFormat="1" ht="15" customHeight="1">
      <c r="A43" s="169">
        <f t="shared" si="0"/>
        <v>38</v>
      </c>
      <c r="B43" s="135" t="s">
        <v>39</v>
      </c>
      <c r="C43" s="149">
        <v>41235</v>
      </c>
      <c r="D43" s="155">
        <v>41265</v>
      </c>
      <c r="E43" s="152">
        <v>30</v>
      </c>
      <c r="F43" s="136">
        <v>992</v>
      </c>
      <c r="G43" s="165">
        <v>311.76</v>
      </c>
      <c r="H43" s="140">
        <v>65.602944</v>
      </c>
      <c r="I43" s="132">
        <v>246.157056</v>
      </c>
    </row>
    <row r="44" spans="1:9" s="6" customFormat="1" ht="15" customHeight="1">
      <c r="A44" s="169">
        <f t="shared" si="0"/>
        <v>39</v>
      </c>
      <c r="B44" s="135" t="s">
        <v>40</v>
      </c>
      <c r="C44" s="149">
        <v>41235</v>
      </c>
      <c r="D44" s="155">
        <v>41265</v>
      </c>
      <c r="E44" s="152">
        <v>30</v>
      </c>
      <c r="F44" s="136">
        <v>903</v>
      </c>
      <c r="G44" s="165">
        <v>312.99</v>
      </c>
      <c r="H44" s="140">
        <v>59.717195999999994</v>
      </c>
      <c r="I44" s="132">
        <v>253.272804</v>
      </c>
    </row>
    <row r="45" spans="1:9" s="6" customFormat="1" ht="15" customHeight="1">
      <c r="A45" s="169">
        <f t="shared" si="0"/>
        <v>40</v>
      </c>
      <c r="B45" s="135" t="s">
        <v>41</v>
      </c>
      <c r="C45" s="149">
        <v>41235</v>
      </c>
      <c r="D45" s="155">
        <v>41265</v>
      </c>
      <c r="E45" s="152">
        <v>30</v>
      </c>
      <c r="F45" s="136">
        <v>395</v>
      </c>
      <c r="G45" s="165">
        <v>119.82</v>
      </c>
      <c r="H45" s="140">
        <v>26.122139999999998</v>
      </c>
      <c r="I45" s="132">
        <v>93.69785999999999</v>
      </c>
    </row>
    <row r="46" spans="1:9" s="6" customFormat="1" ht="15" customHeight="1">
      <c r="A46" s="169">
        <f t="shared" si="0"/>
        <v>41</v>
      </c>
      <c r="B46" s="135" t="s">
        <v>99</v>
      </c>
      <c r="C46" s="149">
        <v>41235</v>
      </c>
      <c r="D46" s="155">
        <v>41265</v>
      </c>
      <c r="E46" s="152">
        <v>30</v>
      </c>
      <c r="F46" s="136">
        <v>1474</v>
      </c>
      <c r="G46" s="165">
        <v>501.03</v>
      </c>
      <c r="H46" s="140">
        <v>97.47909200000001</v>
      </c>
      <c r="I46" s="132">
        <v>403.551432</v>
      </c>
    </row>
    <row r="47" spans="1:9" s="6" customFormat="1" ht="15" customHeight="1">
      <c r="A47" s="169">
        <f t="shared" si="0"/>
        <v>42</v>
      </c>
      <c r="B47" s="135" t="s">
        <v>42</v>
      </c>
      <c r="C47" s="149">
        <v>41235</v>
      </c>
      <c r="D47" s="155">
        <v>41265</v>
      </c>
      <c r="E47" s="152">
        <v>30</v>
      </c>
      <c r="F47" s="136">
        <v>751</v>
      </c>
      <c r="G47" s="165">
        <v>297.53</v>
      </c>
      <c r="H47" s="140">
        <v>49.665132</v>
      </c>
      <c r="I47" s="132">
        <v>247.86486799999997</v>
      </c>
    </row>
    <row r="48" spans="1:9" s="6" customFormat="1" ht="15" customHeight="1">
      <c r="A48" s="169">
        <f t="shared" si="0"/>
        <v>43</v>
      </c>
      <c r="B48" s="135" t="s">
        <v>43</v>
      </c>
      <c r="C48" s="149">
        <v>41235</v>
      </c>
      <c r="D48" s="155">
        <v>41265</v>
      </c>
      <c r="E48" s="152">
        <v>30</v>
      </c>
      <c r="F48" s="136">
        <v>537</v>
      </c>
      <c r="G48" s="165">
        <v>219.52</v>
      </c>
      <c r="H48" s="140">
        <v>35.512884</v>
      </c>
      <c r="I48" s="132">
        <v>184.007116</v>
      </c>
    </row>
    <row r="49" spans="1:9" s="6" customFormat="1" ht="15" customHeight="1">
      <c r="A49" s="169">
        <f t="shared" si="0"/>
        <v>44</v>
      </c>
      <c r="B49" s="135" t="s">
        <v>44</v>
      </c>
      <c r="C49" s="149">
        <v>41235</v>
      </c>
      <c r="D49" s="155">
        <v>41265</v>
      </c>
      <c r="E49" s="152">
        <v>30</v>
      </c>
      <c r="F49" s="136">
        <v>602</v>
      </c>
      <c r="G49" s="165">
        <v>183.66</v>
      </c>
      <c r="H49" s="140">
        <v>39.811464</v>
      </c>
      <c r="I49" s="132">
        <v>143.848536</v>
      </c>
    </row>
    <row r="50" spans="1:9" s="6" customFormat="1" ht="15" customHeight="1">
      <c r="A50" s="169">
        <f t="shared" si="0"/>
        <v>45</v>
      </c>
      <c r="B50" s="135" t="s">
        <v>45</v>
      </c>
      <c r="C50" s="149">
        <v>41235</v>
      </c>
      <c r="D50" s="155">
        <v>41265</v>
      </c>
      <c r="E50" s="152">
        <v>30</v>
      </c>
      <c r="F50" s="136">
        <v>206</v>
      </c>
      <c r="G50" s="165">
        <v>70.72</v>
      </c>
      <c r="H50" s="140">
        <v>13.623192</v>
      </c>
      <c r="I50" s="132">
        <v>57.096807999999996</v>
      </c>
    </row>
    <row r="51" spans="1:9" s="6" customFormat="1" ht="15" customHeight="1">
      <c r="A51" s="169">
        <f t="shared" si="0"/>
        <v>46</v>
      </c>
      <c r="B51" s="135" t="s">
        <v>46</v>
      </c>
      <c r="C51" s="149">
        <v>41235</v>
      </c>
      <c r="D51" s="155">
        <v>41265</v>
      </c>
      <c r="E51" s="152">
        <v>30</v>
      </c>
      <c r="F51" s="136">
        <v>715</v>
      </c>
      <c r="G51" s="165">
        <v>300.89</v>
      </c>
      <c r="H51" s="140">
        <v>47.28438</v>
      </c>
      <c r="I51" s="132">
        <v>253.60562</v>
      </c>
    </row>
    <row r="52" spans="1:9" s="6" customFormat="1" ht="15" customHeight="1">
      <c r="A52" s="169">
        <f t="shared" si="0"/>
        <v>47</v>
      </c>
      <c r="B52" s="135" t="s">
        <v>47</v>
      </c>
      <c r="C52" s="149">
        <v>41235</v>
      </c>
      <c r="D52" s="155">
        <v>41265</v>
      </c>
      <c r="E52" s="152">
        <v>30</v>
      </c>
      <c r="F52" s="136">
        <v>309</v>
      </c>
      <c r="G52" s="165">
        <v>112.47</v>
      </c>
      <c r="H52" s="140">
        <v>20.434787999999998</v>
      </c>
      <c r="I52" s="132">
        <v>92.035212</v>
      </c>
    </row>
    <row r="53" spans="1:9" s="6" customFormat="1" ht="15" customHeight="1">
      <c r="A53" s="169">
        <f t="shared" si="0"/>
        <v>48</v>
      </c>
      <c r="B53" s="135" t="s">
        <v>48</v>
      </c>
      <c r="C53" s="149">
        <v>41235</v>
      </c>
      <c r="D53" s="155">
        <v>41265</v>
      </c>
      <c r="E53" s="152">
        <v>30</v>
      </c>
      <c r="F53" s="136">
        <v>222</v>
      </c>
      <c r="G53" s="165">
        <v>91.59</v>
      </c>
      <c r="H53" s="140">
        <v>14.681303999999999</v>
      </c>
      <c r="I53" s="132">
        <v>76.908696</v>
      </c>
    </row>
    <row r="54" spans="1:9" s="6" customFormat="1" ht="15" customHeight="1">
      <c r="A54" s="169">
        <f t="shared" si="0"/>
        <v>49</v>
      </c>
      <c r="B54" s="135" t="s">
        <v>49</v>
      </c>
      <c r="C54" s="149">
        <v>41235</v>
      </c>
      <c r="D54" s="155">
        <v>41265</v>
      </c>
      <c r="E54" s="152">
        <v>30</v>
      </c>
      <c r="F54" s="136">
        <v>240</v>
      </c>
      <c r="G54" s="165">
        <v>99.43</v>
      </c>
      <c r="H54" s="140">
        <v>15.87168</v>
      </c>
      <c r="I54" s="132">
        <v>83.55832000000001</v>
      </c>
    </row>
    <row r="55" spans="1:9" s="6" customFormat="1" ht="15" customHeight="1">
      <c r="A55" s="169">
        <f t="shared" si="0"/>
        <v>50</v>
      </c>
      <c r="B55" s="135" t="s">
        <v>50</v>
      </c>
      <c r="C55" s="149">
        <v>41235</v>
      </c>
      <c r="D55" s="155">
        <v>41265</v>
      </c>
      <c r="E55" s="152">
        <v>30</v>
      </c>
      <c r="F55" s="136">
        <v>425</v>
      </c>
      <c r="G55" s="165">
        <v>226.27</v>
      </c>
      <c r="H55" s="140">
        <v>28.106099999999998</v>
      </c>
      <c r="I55" s="132">
        <v>198.1639</v>
      </c>
    </row>
    <row r="56" spans="1:9" s="6" customFormat="1" ht="15" customHeight="1">
      <c r="A56" s="169">
        <f t="shared" si="0"/>
        <v>51</v>
      </c>
      <c r="B56" s="135" t="s">
        <v>51</v>
      </c>
      <c r="C56" s="149">
        <v>41235</v>
      </c>
      <c r="D56" s="155">
        <v>41265</v>
      </c>
      <c r="E56" s="152">
        <v>30</v>
      </c>
      <c r="F56" s="136">
        <v>277</v>
      </c>
      <c r="G56" s="165">
        <v>123</v>
      </c>
      <c r="H56" s="140">
        <v>18.318564</v>
      </c>
      <c r="I56" s="132">
        <v>104.681436</v>
      </c>
    </row>
    <row r="57" spans="1:9" s="6" customFormat="1" ht="16.5" customHeight="1">
      <c r="A57" s="169">
        <f t="shared" si="0"/>
        <v>52</v>
      </c>
      <c r="B57" s="135" t="s">
        <v>52</v>
      </c>
      <c r="C57" s="149">
        <v>41235</v>
      </c>
      <c r="D57" s="155">
        <v>41265</v>
      </c>
      <c r="E57" s="152">
        <v>30</v>
      </c>
      <c r="F57" s="136">
        <v>389</v>
      </c>
      <c r="G57" s="165">
        <v>149.45</v>
      </c>
      <c r="H57" s="140">
        <v>25.725348</v>
      </c>
      <c r="I57" s="132">
        <v>123.72465199999999</v>
      </c>
    </row>
    <row r="58" spans="1:9" s="6" customFormat="1" ht="16.5" customHeight="1">
      <c r="A58" s="169">
        <f t="shared" si="0"/>
        <v>53</v>
      </c>
      <c r="B58" s="135" t="s">
        <v>53</v>
      </c>
      <c r="C58" s="149">
        <v>41235</v>
      </c>
      <c r="D58" s="155">
        <v>41265</v>
      </c>
      <c r="E58" s="152">
        <v>30</v>
      </c>
      <c r="F58" s="136">
        <v>397</v>
      </c>
      <c r="G58" s="165">
        <v>136.63</v>
      </c>
      <c r="H58" s="140">
        <v>26.254403999999997</v>
      </c>
      <c r="I58" s="132">
        <v>110.375596</v>
      </c>
    </row>
    <row r="59" spans="1:9" s="6" customFormat="1" ht="16.5" customHeight="1">
      <c r="A59" s="169">
        <f t="shared" si="0"/>
        <v>54</v>
      </c>
      <c r="B59" s="135" t="s">
        <v>54</v>
      </c>
      <c r="C59" s="149">
        <v>41235</v>
      </c>
      <c r="D59" s="155">
        <v>41265</v>
      </c>
      <c r="E59" s="152">
        <v>30</v>
      </c>
      <c r="F59" s="136">
        <v>1107</v>
      </c>
      <c r="G59" s="165">
        <v>327.44</v>
      </c>
      <c r="H59" s="140">
        <v>73.208124</v>
      </c>
      <c r="I59" s="132">
        <v>254.231876</v>
      </c>
    </row>
    <row r="60" spans="1:9" s="6" customFormat="1" ht="16.5" customHeight="1">
      <c r="A60" s="169">
        <f t="shared" si="0"/>
        <v>55</v>
      </c>
      <c r="B60" s="135" t="s">
        <v>55</v>
      </c>
      <c r="C60" s="149">
        <v>41235</v>
      </c>
      <c r="D60" s="155">
        <v>41265</v>
      </c>
      <c r="E60" s="152">
        <v>30</v>
      </c>
      <c r="F60" s="136">
        <v>289</v>
      </c>
      <c r="G60" s="165">
        <v>124.43</v>
      </c>
      <c r="H60" s="140">
        <v>19.112147999999998</v>
      </c>
      <c r="I60" s="132">
        <v>105.31785200000002</v>
      </c>
    </row>
    <row r="61" spans="1:9" s="6" customFormat="1" ht="16.5" customHeight="1">
      <c r="A61" s="169">
        <f t="shared" si="0"/>
        <v>56</v>
      </c>
      <c r="B61" s="135" t="s">
        <v>56</v>
      </c>
      <c r="C61" s="149">
        <v>41235</v>
      </c>
      <c r="D61" s="155">
        <v>41265</v>
      </c>
      <c r="E61" s="152">
        <v>30</v>
      </c>
      <c r="F61" s="136">
        <v>1256</v>
      </c>
      <c r="G61" s="165">
        <v>368.84</v>
      </c>
      <c r="H61" s="140">
        <v>83.061792</v>
      </c>
      <c r="I61" s="132">
        <v>285.77820799999995</v>
      </c>
    </row>
    <row r="62" spans="1:9" s="6" customFormat="1" ht="16.5" customHeight="1">
      <c r="A62" s="169">
        <f t="shared" si="0"/>
        <v>57</v>
      </c>
      <c r="B62" s="135" t="s">
        <v>57</v>
      </c>
      <c r="C62" s="149">
        <v>41235</v>
      </c>
      <c r="D62" s="155">
        <v>41265</v>
      </c>
      <c r="E62" s="152">
        <v>30</v>
      </c>
      <c r="F62" s="136">
        <v>729</v>
      </c>
      <c r="G62" s="165">
        <v>279.27</v>
      </c>
      <c r="H62" s="140">
        <v>48.210228</v>
      </c>
      <c r="I62" s="132">
        <v>231.05977199999998</v>
      </c>
    </row>
    <row r="63" spans="1:9" s="6" customFormat="1" ht="16.5" customHeight="1">
      <c r="A63" s="169">
        <f t="shared" si="0"/>
        <v>58</v>
      </c>
      <c r="B63" s="135" t="s">
        <v>58</v>
      </c>
      <c r="C63" s="149">
        <v>41235</v>
      </c>
      <c r="D63" s="155">
        <v>41265</v>
      </c>
      <c r="E63" s="152">
        <v>30</v>
      </c>
      <c r="F63" s="136">
        <v>416</v>
      </c>
      <c r="G63" s="165">
        <v>139.92</v>
      </c>
      <c r="H63" s="140">
        <v>27.510911999999998</v>
      </c>
      <c r="I63" s="132">
        <v>112.409088</v>
      </c>
    </row>
    <row r="64" spans="1:9" s="6" customFormat="1" ht="16.5" customHeight="1">
      <c r="A64" s="169">
        <f t="shared" si="0"/>
        <v>59</v>
      </c>
      <c r="B64" s="135" t="s">
        <v>59</v>
      </c>
      <c r="C64" s="149">
        <v>41235</v>
      </c>
      <c r="D64" s="155">
        <v>41265</v>
      </c>
      <c r="E64" s="152">
        <v>30</v>
      </c>
      <c r="F64" s="136">
        <v>471</v>
      </c>
      <c r="G64" s="165">
        <v>148.4</v>
      </c>
      <c r="H64" s="140">
        <v>31.148172</v>
      </c>
      <c r="I64" s="132">
        <v>117.251828</v>
      </c>
    </row>
    <row r="65" spans="1:9" s="6" customFormat="1" ht="16.5" customHeight="1">
      <c r="A65" s="169">
        <f t="shared" si="0"/>
        <v>60</v>
      </c>
      <c r="B65" s="135" t="s">
        <v>60</v>
      </c>
      <c r="C65" s="149">
        <v>41235</v>
      </c>
      <c r="D65" s="155">
        <v>41265</v>
      </c>
      <c r="E65" s="152">
        <v>30</v>
      </c>
      <c r="F65" s="136">
        <v>997</v>
      </c>
      <c r="G65" s="165">
        <v>297.2</v>
      </c>
      <c r="H65" s="140">
        <v>65.933604</v>
      </c>
      <c r="I65" s="132">
        <v>231.266396</v>
      </c>
    </row>
    <row r="66" spans="1:9" s="6" customFormat="1" ht="16.5" customHeight="1">
      <c r="A66" s="169">
        <f t="shared" si="0"/>
        <v>61</v>
      </c>
      <c r="B66" s="135" t="s">
        <v>61</v>
      </c>
      <c r="C66" s="149">
        <v>41235</v>
      </c>
      <c r="D66" s="155">
        <v>41265</v>
      </c>
      <c r="E66" s="152">
        <v>30</v>
      </c>
      <c r="F66" s="136">
        <v>477</v>
      </c>
      <c r="G66" s="165">
        <v>186.24</v>
      </c>
      <c r="H66" s="140">
        <v>31.544963999999997</v>
      </c>
      <c r="I66" s="132">
        <v>154.69503600000002</v>
      </c>
    </row>
    <row r="67" spans="1:9" s="6" customFormat="1" ht="16.5" customHeight="1">
      <c r="A67" s="169">
        <f t="shared" si="0"/>
        <v>62</v>
      </c>
      <c r="B67" s="135" t="s">
        <v>62</v>
      </c>
      <c r="C67" s="149">
        <v>41235</v>
      </c>
      <c r="D67" s="155">
        <v>41265</v>
      </c>
      <c r="E67" s="152">
        <v>30</v>
      </c>
      <c r="F67" s="136">
        <v>479</v>
      </c>
      <c r="G67" s="165">
        <v>207.72</v>
      </c>
      <c r="H67" s="140">
        <v>31.677228</v>
      </c>
      <c r="I67" s="132">
        <v>176.042772</v>
      </c>
    </row>
    <row r="68" spans="1:9" s="6" customFormat="1" ht="16.5" customHeight="1">
      <c r="A68" s="169">
        <f t="shared" si="0"/>
        <v>63</v>
      </c>
      <c r="B68" s="135" t="s">
        <v>63</v>
      </c>
      <c r="C68" s="149">
        <v>41235</v>
      </c>
      <c r="D68" s="155">
        <v>41265</v>
      </c>
      <c r="E68" s="152">
        <v>30</v>
      </c>
      <c r="F68" s="136">
        <v>452</v>
      </c>
      <c r="G68" s="165">
        <v>201.89</v>
      </c>
      <c r="H68" s="140">
        <v>29.891664</v>
      </c>
      <c r="I68" s="132">
        <v>171.998336</v>
      </c>
    </row>
    <row r="69" spans="1:9" s="6" customFormat="1" ht="16.5" customHeight="1">
      <c r="A69" s="169">
        <f t="shared" si="0"/>
        <v>64</v>
      </c>
      <c r="B69" s="135" t="s">
        <v>64</v>
      </c>
      <c r="C69" s="149">
        <v>41235</v>
      </c>
      <c r="D69" s="155">
        <v>41265</v>
      </c>
      <c r="E69" s="152">
        <v>30</v>
      </c>
      <c r="F69" s="136">
        <v>425</v>
      </c>
      <c r="G69" s="165">
        <v>202.01</v>
      </c>
      <c r="H69" s="140">
        <v>28.106099999999998</v>
      </c>
      <c r="I69" s="132">
        <v>173.9039</v>
      </c>
    </row>
    <row r="70" spans="1:9" s="6" customFormat="1" ht="16.5" customHeight="1">
      <c r="A70" s="169">
        <f t="shared" si="0"/>
        <v>65</v>
      </c>
      <c r="B70" s="135" t="s">
        <v>65</v>
      </c>
      <c r="C70" s="149">
        <v>41235</v>
      </c>
      <c r="D70" s="155">
        <v>41265</v>
      </c>
      <c r="E70" s="152">
        <v>30</v>
      </c>
      <c r="F70" s="136">
        <v>731</v>
      </c>
      <c r="G70" s="165">
        <v>343.8</v>
      </c>
      <c r="H70" s="140">
        <v>48.342492</v>
      </c>
      <c r="I70" s="132">
        <v>295.457508</v>
      </c>
    </row>
    <row r="71" spans="1:9" s="6" customFormat="1" ht="16.5" customHeight="1">
      <c r="A71" s="169">
        <f t="shared" si="0"/>
        <v>66</v>
      </c>
      <c r="B71" s="135" t="s">
        <v>66</v>
      </c>
      <c r="C71" s="149">
        <v>41235</v>
      </c>
      <c r="D71" s="155">
        <v>41265</v>
      </c>
      <c r="E71" s="152">
        <v>30</v>
      </c>
      <c r="F71" s="136">
        <v>744</v>
      </c>
      <c r="G71" s="165">
        <v>254.42</v>
      </c>
      <c r="H71" s="140">
        <v>49.202208</v>
      </c>
      <c r="I71" s="132">
        <v>205.21779199999997</v>
      </c>
    </row>
    <row r="72" spans="1:9" s="6" customFormat="1" ht="16.5" customHeight="1">
      <c r="A72" s="169">
        <f>A71+1</f>
        <v>67</v>
      </c>
      <c r="B72" s="135" t="s">
        <v>67</v>
      </c>
      <c r="C72" s="149">
        <v>41235</v>
      </c>
      <c r="D72" s="155">
        <v>41265</v>
      </c>
      <c r="E72" s="152">
        <v>30</v>
      </c>
      <c r="F72" s="136">
        <v>711</v>
      </c>
      <c r="G72" s="165">
        <v>243.29</v>
      </c>
      <c r="H72" s="140">
        <v>47.019852</v>
      </c>
      <c r="I72" s="132">
        <v>196.270148</v>
      </c>
    </row>
    <row r="73" spans="1:9" s="6" customFormat="1" ht="16.5" customHeight="1">
      <c r="A73" s="169">
        <f>A72+1</f>
        <v>68</v>
      </c>
      <c r="B73" s="135" t="s">
        <v>68</v>
      </c>
      <c r="C73" s="149">
        <v>41235</v>
      </c>
      <c r="D73" s="155">
        <v>41265</v>
      </c>
      <c r="E73" s="152">
        <v>30</v>
      </c>
      <c r="F73" s="136">
        <v>805</v>
      </c>
      <c r="G73" s="165">
        <v>203.63</v>
      </c>
      <c r="H73" s="140">
        <v>53.236259999999994</v>
      </c>
      <c r="I73" s="132">
        <v>150.39374</v>
      </c>
    </row>
    <row r="74" spans="1:9" s="6" customFormat="1" ht="16.5" customHeight="1">
      <c r="A74" s="169">
        <f>A73+1</f>
        <v>69</v>
      </c>
      <c r="B74" s="135" t="s">
        <v>69</v>
      </c>
      <c r="C74" s="149">
        <v>41235</v>
      </c>
      <c r="D74" s="155">
        <v>41265</v>
      </c>
      <c r="E74" s="152">
        <v>30</v>
      </c>
      <c r="F74" s="136">
        <v>767</v>
      </c>
      <c r="G74" s="165">
        <v>246.35</v>
      </c>
      <c r="H74" s="140">
        <v>50.723243999999994</v>
      </c>
      <c r="I74" s="132">
        <v>195.626756</v>
      </c>
    </row>
    <row r="75" spans="1:9" s="6" customFormat="1" ht="16.5" customHeight="1">
      <c r="A75" s="169">
        <f>A74+1</f>
        <v>70</v>
      </c>
      <c r="B75" s="135" t="s">
        <v>70</v>
      </c>
      <c r="C75" s="149">
        <v>41235</v>
      </c>
      <c r="D75" s="155">
        <v>41265</v>
      </c>
      <c r="E75" s="152">
        <v>30</v>
      </c>
      <c r="F75" s="136">
        <v>507</v>
      </c>
      <c r="G75" s="165">
        <v>159.8</v>
      </c>
      <c r="H75" s="140">
        <v>33.528923999999996</v>
      </c>
      <c r="I75" s="132">
        <v>126.27107600000002</v>
      </c>
    </row>
    <row r="76" spans="1:9" s="6" customFormat="1" ht="16.5" customHeight="1" thickBot="1">
      <c r="A76" s="169">
        <f>A75+1</f>
        <v>71</v>
      </c>
      <c r="B76" s="135" t="s">
        <v>71</v>
      </c>
      <c r="C76" s="149">
        <v>41235</v>
      </c>
      <c r="D76" s="157">
        <v>41265</v>
      </c>
      <c r="E76" s="152">
        <v>30</v>
      </c>
      <c r="F76" s="136">
        <v>279</v>
      </c>
      <c r="G76" s="161">
        <v>113.2</v>
      </c>
      <c r="H76" s="140">
        <v>18.450827999999998</v>
      </c>
      <c r="I76" s="142">
        <v>94.749172</v>
      </c>
    </row>
    <row r="77" spans="1:9" s="12" customFormat="1" ht="25.5" customHeight="1" thickBot="1">
      <c r="A77" s="145"/>
      <c r="B77" s="146" t="s">
        <v>100</v>
      </c>
      <c r="C77" s="147"/>
      <c r="D77" s="144"/>
      <c r="E77" s="10"/>
      <c r="F77" s="141">
        <v>46251</v>
      </c>
      <c r="G77" s="11">
        <v>17297.45</v>
      </c>
      <c r="H77" s="143">
        <v>3060.919620000001</v>
      </c>
      <c r="I77" s="168">
        <v>15477.686364</v>
      </c>
    </row>
    <row r="78" spans="1:7" s="20" customFormat="1" ht="16.5" customHeight="1" hidden="1">
      <c r="A78" s="13"/>
      <c r="B78" s="14"/>
      <c r="C78" s="15"/>
      <c r="D78" s="16"/>
      <c r="E78" s="17"/>
      <c r="F78" s="18">
        <v>25456</v>
      </c>
      <c r="G78" s="19">
        <v>17297.45</v>
      </c>
    </row>
    <row r="79" spans="1:7" s="27" customFormat="1" ht="18.75" customHeight="1" hidden="1">
      <c r="A79" s="21"/>
      <c r="B79" s="22"/>
      <c r="C79" s="23"/>
      <c r="D79" s="24"/>
      <c r="E79" s="24"/>
      <c r="F79" s="25">
        <v>0</v>
      </c>
      <c r="G79" s="26">
        <v>0</v>
      </c>
    </row>
    <row r="80" spans="1:7" s="33" customFormat="1" ht="15" customHeight="1" hidden="1" thickBot="1">
      <c r="A80" s="28"/>
      <c r="B80" s="29"/>
      <c r="C80" s="31"/>
      <c r="D80" s="31"/>
      <c r="E80" s="31"/>
      <c r="F80" s="30">
        <f>SUM(F6:F76)</f>
        <v>48468</v>
      </c>
      <c r="G80" s="32"/>
    </row>
    <row r="81" spans="1:7" s="35" customFormat="1" ht="38.25" customHeight="1" hidden="1" thickBot="1">
      <c r="A81" s="182"/>
      <c r="B81" s="34"/>
      <c r="C81" s="177" t="s">
        <v>2</v>
      </c>
      <c r="D81" s="178"/>
      <c r="E81" s="179"/>
      <c r="F81" s="184" t="s">
        <v>3</v>
      </c>
      <c r="G81" s="162" t="s">
        <v>8</v>
      </c>
    </row>
    <row r="82" spans="1:7" s="6" customFormat="1" ht="76.5" customHeight="1" hidden="1" thickBot="1">
      <c r="A82" s="183"/>
      <c r="B82" s="2" t="s">
        <v>1</v>
      </c>
      <c r="C82" s="36" t="s">
        <v>5</v>
      </c>
      <c r="D82" s="37" t="s">
        <v>6</v>
      </c>
      <c r="E82" s="38" t="s">
        <v>7</v>
      </c>
      <c r="F82" s="185"/>
      <c r="G82" s="39" t="s">
        <v>4</v>
      </c>
    </row>
    <row r="83" spans="1:7" s="6" customFormat="1" ht="15" hidden="1">
      <c r="A83" s="40">
        <v>1</v>
      </c>
      <c r="B83" s="41" t="s">
        <v>72</v>
      </c>
      <c r="C83" s="42">
        <v>41235</v>
      </c>
      <c r="D83" s="43">
        <v>41265</v>
      </c>
      <c r="E83" s="44">
        <v>30</v>
      </c>
      <c r="F83" s="45"/>
      <c r="G83" s="46">
        <v>19.06</v>
      </c>
    </row>
    <row r="84" spans="1:7" s="6" customFormat="1" ht="15" hidden="1">
      <c r="A84" s="47">
        <v>2</v>
      </c>
      <c r="B84" s="48" t="s">
        <v>73</v>
      </c>
      <c r="C84" s="7">
        <v>41235</v>
      </c>
      <c r="D84" s="8">
        <v>41265</v>
      </c>
      <c r="E84" s="49">
        <v>30</v>
      </c>
      <c r="F84" s="50"/>
      <c r="G84" s="51">
        <v>19.48</v>
      </c>
    </row>
    <row r="85" spans="1:7" s="6" customFormat="1" ht="28.5" hidden="1">
      <c r="A85" s="47">
        <v>3</v>
      </c>
      <c r="B85" s="48" t="s">
        <v>74</v>
      </c>
      <c r="C85" s="7">
        <v>41235</v>
      </c>
      <c r="D85" s="8">
        <v>41265</v>
      </c>
      <c r="E85" s="49">
        <v>30</v>
      </c>
      <c r="F85" s="52"/>
      <c r="G85" s="51">
        <v>18.3</v>
      </c>
    </row>
    <row r="86" spans="1:7" s="6" customFormat="1" ht="28.5" hidden="1">
      <c r="A86" s="47">
        <v>4</v>
      </c>
      <c r="B86" s="48" t="s">
        <v>75</v>
      </c>
      <c r="C86" s="7">
        <v>41235</v>
      </c>
      <c r="D86" s="8">
        <v>41265</v>
      </c>
      <c r="E86" s="49">
        <v>30</v>
      </c>
      <c r="F86" s="52"/>
      <c r="G86" s="51">
        <v>24.93</v>
      </c>
    </row>
    <row r="87" spans="1:7" s="6" customFormat="1" ht="15" hidden="1">
      <c r="A87" s="47">
        <v>5</v>
      </c>
      <c r="B87" s="48" t="s">
        <v>76</v>
      </c>
      <c r="C87" s="7">
        <v>41235</v>
      </c>
      <c r="D87" s="8">
        <v>41265</v>
      </c>
      <c r="E87" s="49">
        <v>30</v>
      </c>
      <c r="F87" s="53"/>
      <c r="G87" s="51">
        <v>20.46</v>
      </c>
    </row>
    <row r="88" spans="1:7" s="6" customFormat="1" ht="15" hidden="1">
      <c r="A88" s="47">
        <v>6</v>
      </c>
      <c r="B88" s="48" t="s">
        <v>77</v>
      </c>
      <c r="C88" s="7">
        <v>41235</v>
      </c>
      <c r="D88" s="8">
        <v>41265</v>
      </c>
      <c r="E88" s="49">
        <v>30</v>
      </c>
      <c r="F88" s="52"/>
      <c r="G88" s="51">
        <v>31.35</v>
      </c>
    </row>
    <row r="89" spans="1:7" s="6" customFormat="1" ht="15" hidden="1">
      <c r="A89" s="47">
        <v>7</v>
      </c>
      <c r="B89" s="48" t="s">
        <v>78</v>
      </c>
      <c r="C89" s="7">
        <v>41235</v>
      </c>
      <c r="D89" s="8">
        <v>41265</v>
      </c>
      <c r="E89" s="49">
        <v>30</v>
      </c>
      <c r="F89" s="52"/>
      <c r="G89" s="51">
        <v>28.99</v>
      </c>
    </row>
    <row r="90" spans="1:7" s="6" customFormat="1" ht="15" hidden="1">
      <c r="A90" s="47">
        <v>8</v>
      </c>
      <c r="B90" s="48" t="s">
        <v>79</v>
      </c>
      <c r="C90" s="7">
        <v>41235</v>
      </c>
      <c r="D90" s="8">
        <v>41265</v>
      </c>
      <c r="E90" s="49">
        <v>30</v>
      </c>
      <c r="F90" s="52"/>
      <c r="G90" s="51">
        <v>25.36</v>
      </c>
    </row>
    <row r="91" spans="1:7" s="6" customFormat="1" ht="28.5" hidden="1">
      <c r="A91" s="47">
        <v>9</v>
      </c>
      <c r="B91" s="48" t="s">
        <v>80</v>
      </c>
      <c r="C91" s="7">
        <v>41227</v>
      </c>
      <c r="D91" s="8">
        <v>41240</v>
      </c>
      <c r="E91" s="49">
        <v>13</v>
      </c>
      <c r="F91" s="52"/>
      <c r="G91" s="51">
        <v>409.99</v>
      </c>
    </row>
    <row r="92" spans="1:7" s="6" customFormat="1" ht="15" hidden="1">
      <c r="A92" s="47">
        <v>10</v>
      </c>
      <c r="B92" s="48" t="s">
        <v>81</v>
      </c>
      <c r="C92" s="7">
        <v>41235</v>
      </c>
      <c r="D92" s="8">
        <v>41265</v>
      </c>
      <c r="E92" s="49">
        <v>30</v>
      </c>
      <c r="F92" s="52"/>
      <c r="G92" s="51">
        <v>9.45</v>
      </c>
    </row>
    <row r="93" spans="1:7" s="6" customFormat="1" ht="15" hidden="1">
      <c r="A93" s="47">
        <v>11</v>
      </c>
      <c r="B93" s="48" t="s">
        <v>82</v>
      </c>
      <c r="C93" s="7">
        <v>41235</v>
      </c>
      <c r="D93" s="8">
        <v>41265</v>
      </c>
      <c r="E93" s="49">
        <v>30</v>
      </c>
      <c r="F93" s="54"/>
      <c r="G93" s="51">
        <v>18.06</v>
      </c>
    </row>
    <row r="94" spans="1:7" s="6" customFormat="1" ht="15.75" hidden="1" thickBot="1">
      <c r="A94" s="55"/>
      <c r="B94" s="56"/>
      <c r="C94" s="57"/>
      <c r="D94" s="58"/>
      <c r="E94" s="59"/>
      <c r="F94" s="60"/>
      <c r="G94" s="61"/>
    </row>
    <row r="95" spans="1:7" s="12" customFormat="1" ht="16.5" customHeight="1" hidden="1" thickBot="1">
      <c r="A95" s="186" t="s">
        <v>9</v>
      </c>
      <c r="B95" s="187"/>
      <c r="C95" s="62"/>
      <c r="D95" s="63"/>
      <c r="E95" s="64"/>
      <c r="F95" s="65">
        <v>0</v>
      </c>
      <c r="G95" s="66">
        <v>625.43</v>
      </c>
    </row>
    <row r="96" spans="1:8" s="6" customFormat="1" ht="15" customHeight="1" hidden="1">
      <c r="A96" s="67">
        <v>1</v>
      </c>
      <c r="B96" s="68" t="s">
        <v>83</v>
      </c>
      <c r="C96" s="69">
        <v>41174</v>
      </c>
      <c r="D96" s="70">
        <v>41205</v>
      </c>
      <c r="E96" s="71">
        <v>31</v>
      </c>
      <c r="F96" s="52">
        <v>0</v>
      </c>
      <c r="G96" s="72">
        <v>35.85</v>
      </c>
      <c r="H96" s="73"/>
    </row>
    <row r="97" spans="1:7" s="6" customFormat="1" ht="16.5" customHeight="1" hidden="1" thickBot="1">
      <c r="A97" s="74"/>
      <c r="B97" s="75"/>
      <c r="C97" s="76"/>
      <c r="D97" s="77"/>
      <c r="E97" s="55"/>
      <c r="F97" s="54"/>
      <c r="G97" s="78"/>
    </row>
    <row r="98" spans="1:7" s="6" customFormat="1" ht="15" customHeight="1" hidden="1" thickBot="1">
      <c r="A98" s="188" t="s">
        <v>10</v>
      </c>
      <c r="B98" s="189"/>
      <c r="C98" s="79"/>
      <c r="D98" s="80"/>
      <c r="E98" s="81"/>
      <c r="F98" s="82">
        <v>0</v>
      </c>
      <c r="G98" s="83">
        <v>35.85</v>
      </c>
    </row>
    <row r="99" spans="1:8" s="91" customFormat="1" ht="18.75" customHeight="1" hidden="1" thickBot="1">
      <c r="A99" s="190" t="s">
        <v>11</v>
      </c>
      <c r="B99" s="191"/>
      <c r="C99" s="85"/>
      <c r="D99" s="86"/>
      <c r="E99" s="87"/>
      <c r="F99" s="88">
        <v>0</v>
      </c>
      <c r="G99" s="89">
        <v>661.28</v>
      </c>
      <c r="H99" s="90"/>
    </row>
    <row r="100" spans="1:8" s="91" customFormat="1" ht="19.5" customHeight="1" hidden="1" thickBot="1">
      <c r="A100" s="192" t="s">
        <v>10</v>
      </c>
      <c r="B100" s="193"/>
      <c r="C100" s="84"/>
      <c r="D100" s="92"/>
      <c r="E100" s="93"/>
      <c r="F100" s="94">
        <v>25456</v>
      </c>
      <c r="G100" s="66">
        <v>17958.73</v>
      </c>
      <c r="H100" s="90"/>
    </row>
    <row r="101" spans="1:7" s="102" customFormat="1" ht="19.5" customHeight="1" hidden="1">
      <c r="A101" s="95"/>
      <c r="B101" s="96"/>
      <c r="C101" s="97"/>
      <c r="D101" s="98"/>
      <c r="E101" s="99"/>
      <c r="F101" s="100">
        <v>26117.28</v>
      </c>
      <c r="G101" s="101">
        <v>17958.73</v>
      </c>
    </row>
    <row r="102" spans="1:7" s="102" customFormat="1" ht="19.5" customHeight="1" hidden="1">
      <c r="A102" s="103"/>
      <c r="B102" s="104"/>
      <c r="C102" s="105"/>
      <c r="D102" s="106"/>
      <c r="E102" s="107"/>
      <c r="F102" s="108">
        <v>661.2799999999988</v>
      </c>
      <c r="G102" s="109">
        <v>0</v>
      </c>
    </row>
    <row r="103" spans="1:7" s="114" customFormat="1" ht="19.5" customHeight="1" hidden="1">
      <c r="A103" s="110"/>
      <c r="B103" s="110"/>
      <c r="C103" s="110"/>
      <c r="D103" s="110"/>
      <c r="E103" s="111"/>
      <c r="F103" s="112"/>
      <c r="G103" s="113"/>
    </row>
    <row r="104" spans="1:7" s="114" customFormat="1" ht="15" customHeight="1" hidden="1">
      <c r="A104" s="110"/>
      <c r="B104" s="110"/>
      <c r="C104" s="110"/>
      <c r="D104" s="110"/>
      <c r="E104" s="111"/>
      <c r="F104" s="112"/>
      <c r="G104" s="113"/>
    </row>
    <row r="105" spans="3:7" ht="12.75" hidden="1">
      <c r="C105" s="116"/>
      <c r="D105" s="116"/>
      <c r="E105" s="116"/>
      <c r="F105" s="116"/>
      <c r="G105" s="117"/>
    </row>
    <row r="106" spans="1:7" s="6" customFormat="1" ht="15" hidden="1">
      <c r="A106" s="9"/>
      <c r="B106" s="118" t="s">
        <v>12</v>
      </c>
      <c r="C106" s="119"/>
      <c r="D106" s="119"/>
      <c r="E106" s="119"/>
      <c r="F106" s="119"/>
      <c r="G106" s="120"/>
    </row>
    <row r="107" spans="1:7" s="6" customFormat="1" ht="15" customHeight="1" hidden="1">
      <c r="A107" s="9"/>
      <c r="B107" s="118"/>
      <c r="C107" s="121"/>
      <c r="D107" s="121"/>
      <c r="E107" s="119"/>
      <c r="F107" s="119"/>
      <c r="G107" s="120"/>
    </row>
    <row r="108" spans="1:7" s="6" customFormat="1" ht="12.75" customHeight="1" hidden="1">
      <c r="A108" s="9"/>
      <c r="B108" s="118"/>
      <c r="C108" s="122"/>
      <c r="D108" s="121"/>
      <c r="E108" s="119"/>
      <c r="F108" s="119"/>
      <c r="G108" s="123"/>
    </row>
    <row r="109" spans="1:7" s="6" customFormat="1" ht="11.25" customHeight="1">
      <c r="A109" s="9"/>
      <c r="B109" s="118"/>
      <c r="C109" s="122"/>
      <c r="D109" s="121"/>
      <c r="E109" s="119"/>
      <c r="F109" s="119"/>
      <c r="G109" s="125"/>
    </row>
    <row r="110" spans="1:7" s="6" customFormat="1" ht="11.25" customHeight="1">
      <c r="A110" s="9"/>
      <c r="B110" s="126"/>
      <c r="C110" s="124"/>
      <c r="D110" s="124"/>
      <c r="E110" s="124"/>
      <c r="F110" s="124"/>
      <c r="G110" s="120"/>
    </row>
    <row r="111" spans="1:7" s="6" customFormat="1" ht="15">
      <c r="A111" s="9"/>
      <c r="B111" s="9"/>
      <c r="C111" s="119"/>
      <c r="D111" s="119"/>
      <c r="E111" s="119"/>
      <c r="F111" s="119"/>
      <c r="G111" s="120"/>
    </row>
    <row r="112" spans="3:6" ht="12.75">
      <c r="C112" s="116"/>
      <c r="D112" s="116"/>
      <c r="E112" s="116"/>
      <c r="F112" s="116"/>
    </row>
    <row r="113" spans="2:6" ht="12.75">
      <c r="B113" s="128"/>
      <c r="C113" s="129"/>
      <c r="D113" s="129"/>
      <c r="E113" s="116"/>
      <c r="F113" s="116"/>
    </row>
    <row r="114" spans="3:4" ht="12.75">
      <c r="C114" s="130"/>
      <c r="D114" s="130"/>
    </row>
    <row r="115" spans="2:4" ht="12.75">
      <c r="B115" s="128"/>
      <c r="C115" s="130"/>
      <c r="D115" s="130"/>
    </row>
    <row r="116" spans="2:4" ht="12.75">
      <c r="B116" s="128"/>
      <c r="C116" s="130"/>
      <c r="D116" s="130"/>
    </row>
    <row r="117" spans="1:7" ht="12.75">
      <c r="A117" s="128"/>
      <c r="B117" s="128"/>
      <c r="C117" s="130"/>
      <c r="D117" s="130"/>
      <c r="E117" s="130"/>
      <c r="F117" s="130"/>
      <c r="G117" s="130"/>
    </row>
    <row r="118" spans="1:7" ht="12.75">
      <c r="A118" s="128"/>
      <c r="B118" s="128"/>
      <c r="C118" s="130"/>
      <c r="D118" s="130"/>
      <c r="E118" s="130"/>
      <c r="F118" s="130"/>
      <c r="G118" s="130"/>
    </row>
    <row r="119" spans="1:7" ht="12.75">
      <c r="A119" s="128"/>
      <c r="B119" s="128"/>
      <c r="C119" s="130"/>
      <c r="D119" s="130"/>
      <c r="E119" s="130"/>
      <c r="F119" s="130"/>
      <c r="G119" s="130"/>
    </row>
    <row r="120" spans="1:7" ht="12.75">
      <c r="A120" s="128"/>
      <c r="B120" s="128"/>
      <c r="C120" s="130"/>
      <c r="D120" s="130"/>
      <c r="E120" s="130"/>
      <c r="F120" s="130"/>
      <c r="G120" s="130"/>
    </row>
  </sheetData>
  <mergeCells count="15">
    <mergeCell ref="A95:B95"/>
    <mergeCell ref="A98:B98"/>
    <mergeCell ref="A99:B99"/>
    <mergeCell ref="A100:B100"/>
    <mergeCell ref="A81:A82"/>
    <mergeCell ref="C81:E81"/>
    <mergeCell ref="F81:F82"/>
    <mergeCell ref="G4:G5"/>
    <mergeCell ref="A2:I3"/>
    <mergeCell ref="I4:I5"/>
    <mergeCell ref="A4:A5"/>
    <mergeCell ref="B4:B5"/>
    <mergeCell ref="C4:E4"/>
    <mergeCell ref="F4:F5"/>
    <mergeCell ref="H4:H5"/>
  </mergeCells>
  <printOptions/>
  <pageMargins left="0.35" right="0.1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2012-12-29T07:57:17Z</cp:lastPrinted>
  <dcterms:created xsi:type="dcterms:W3CDTF">1996-10-08T23:32:33Z</dcterms:created>
  <dcterms:modified xsi:type="dcterms:W3CDTF">2012-12-29T10:44:45Z</dcterms:modified>
  <cp:category/>
  <cp:version/>
  <cp:contentType/>
  <cp:contentStatus/>
</cp:coreProperties>
</file>